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5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H20_Cysteine/"/>
    </mc:Choice>
  </mc:AlternateContent>
  <xr:revisionPtr revIDLastSave="0" documentId="13_ncr:1_{A96571D7-358C-0648-9A9B-AAE4951627C9}" xr6:coauthVersionLast="47" xr6:coauthVersionMax="47" xr10:uidLastSave="{00000000-0000-0000-0000-000000000000}"/>
  <bookViews>
    <workbookView xWindow="6960" yWindow="4640" windowWidth="28800" windowHeight="15820" activeTab="5" xr2:uid="{BEF87759-7EEE-E542-B3A6-997E7D1F8541}"/>
  </bookViews>
  <sheets>
    <sheet name="relaxation" sheetId="1" r:id="rId1"/>
    <sheet name="diffusion" sheetId="2" r:id="rId2"/>
    <sheet name="diff analysis" sheetId="4" r:id="rId3"/>
    <sheet name="diffusion low V" sheetId="3" r:id="rId4"/>
    <sheet name="diff lowV anal" sheetId="6" r:id="rId5"/>
    <sheet name="collis freq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06" i="2" l="1"/>
  <c r="R105" i="2"/>
  <c r="Q105" i="2"/>
  <c r="P105" i="2"/>
  <c r="P7" i="2"/>
  <c r="K26" i="5"/>
  <c r="K18" i="5"/>
  <c r="U53" i="2"/>
  <c r="U49" i="2"/>
  <c r="G6" i="5"/>
  <c r="Y5" i="2"/>
  <c r="O10" i="2"/>
  <c r="O7" i="2"/>
  <c r="U35" i="2"/>
  <c r="P103" i="3"/>
  <c r="R99" i="3"/>
  <c r="S99" i="3"/>
  <c r="R100" i="3"/>
  <c r="S100" i="3"/>
  <c r="R101" i="3"/>
  <c r="S101" i="3"/>
  <c r="R102" i="3"/>
  <c r="S102" i="3"/>
  <c r="R103" i="3"/>
  <c r="S103" i="3"/>
  <c r="R104" i="3"/>
  <c r="S104" i="3"/>
  <c r="R105" i="3"/>
  <c r="S105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Q877" i="3"/>
  <c r="Q878" i="3"/>
  <c r="Q879" i="3"/>
  <c r="Q880" i="3"/>
  <c r="Q881" i="3"/>
  <c r="Q882" i="3"/>
  <c r="Q883" i="3"/>
  <c r="Q884" i="3"/>
  <c r="Q885" i="3"/>
  <c r="Q886" i="3"/>
  <c r="Q887" i="3"/>
  <c r="Q888" i="3"/>
  <c r="Q889" i="3"/>
  <c r="Q890" i="3"/>
  <c r="Q891" i="3"/>
  <c r="Q892" i="3"/>
  <c r="Q893" i="3"/>
  <c r="Q894" i="3"/>
  <c r="Q895" i="3"/>
  <c r="Q896" i="3"/>
  <c r="Q897" i="3"/>
  <c r="Q898" i="3"/>
  <c r="Q899" i="3"/>
  <c r="Q900" i="3"/>
  <c r="Q901" i="3"/>
  <c r="Q902" i="3"/>
  <c r="Q903" i="3"/>
  <c r="Q904" i="3"/>
  <c r="Q905" i="3"/>
  <c r="Q906" i="3"/>
  <c r="Q907" i="3"/>
  <c r="Q908" i="3"/>
  <c r="Q909" i="3"/>
  <c r="Q910" i="3"/>
  <c r="Q911" i="3"/>
  <c r="Q912" i="3"/>
  <c r="Q913" i="3"/>
  <c r="Q914" i="3"/>
  <c r="Q915" i="3"/>
  <c r="Q916" i="3"/>
  <c r="Q917" i="3"/>
  <c r="Q918" i="3"/>
  <c r="Q919" i="3"/>
  <c r="Q920" i="3"/>
  <c r="Q921" i="3"/>
  <c r="Q922" i="3"/>
  <c r="Q923" i="3"/>
  <c r="Q924" i="3"/>
  <c r="Q925" i="3"/>
  <c r="Q926" i="3"/>
  <c r="Q927" i="3"/>
  <c r="Q928" i="3"/>
  <c r="Q929" i="3"/>
  <c r="Q930" i="3"/>
  <c r="Q931" i="3"/>
  <c r="Q932" i="3"/>
  <c r="Q933" i="3"/>
  <c r="Q934" i="3"/>
  <c r="Q935" i="3"/>
  <c r="Q936" i="3"/>
  <c r="Q937" i="3"/>
  <c r="Q938" i="3"/>
  <c r="Q939" i="3"/>
  <c r="Q940" i="3"/>
  <c r="Q941" i="3"/>
  <c r="Q942" i="3"/>
  <c r="Q943" i="3"/>
  <c r="Q944" i="3"/>
  <c r="Q945" i="3"/>
  <c r="Q946" i="3"/>
  <c r="Q947" i="3"/>
  <c r="Q948" i="3"/>
  <c r="Q949" i="3"/>
  <c r="Q950" i="3"/>
  <c r="Q951" i="3"/>
  <c r="Q952" i="3"/>
  <c r="Q953" i="3"/>
  <c r="Q954" i="3"/>
  <c r="Q955" i="3"/>
  <c r="Q956" i="3"/>
  <c r="Q957" i="3"/>
  <c r="Q958" i="3"/>
  <c r="Q959" i="3"/>
  <c r="Q960" i="3"/>
  <c r="Q961" i="3"/>
  <c r="Q962" i="3"/>
  <c r="Q963" i="3"/>
  <c r="Q964" i="3"/>
  <c r="Q965" i="3"/>
  <c r="Q966" i="3"/>
  <c r="Q967" i="3"/>
  <c r="Q968" i="3"/>
  <c r="Q969" i="3"/>
  <c r="Q970" i="3"/>
  <c r="Q971" i="3"/>
  <c r="Q972" i="3"/>
  <c r="Q973" i="3"/>
  <c r="Q974" i="3"/>
  <c r="Q975" i="3"/>
  <c r="Q976" i="3"/>
  <c r="Q977" i="3"/>
  <c r="Q978" i="3"/>
  <c r="Q979" i="3"/>
  <c r="Q980" i="3"/>
  <c r="Q981" i="3"/>
  <c r="Q982" i="3"/>
  <c r="Q983" i="3"/>
  <c r="Q984" i="3"/>
  <c r="Q985" i="3"/>
  <c r="Q986" i="3"/>
  <c r="Q987" i="3"/>
  <c r="Q988" i="3"/>
  <c r="Q989" i="3"/>
  <c r="Q990" i="3"/>
  <c r="Q991" i="3"/>
  <c r="Q992" i="3"/>
  <c r="Q993" i="3"/>
  <c r="Q994" i="3"/>
  <c r="Q995" i="3"/>
  <c r="Q996" i="3"/>
  <c r="Q997" i="3"/>
  <c r="Q998" i="3"/>
  <c r="Q999" i="3"/>
  <c r="Q1000" i="3"/>
  <c r="Q1001" i="3"/>
  <c r="Q1002" i="3"/>
  <c r="Q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U52" i="2"/>
  <c r="U51" i="2"/>
  <c r="U50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06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06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06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06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06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06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P305" i="2"/>
  <c r="G26" i="5"/>
  <c r="V46" i="3"/>
  <c r="V48" i="3" s="1"/>
  <c r="V47" i="3"/>
  <c r="V49" i="3" s="1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R7" i="2"/>
  <c r="Q7" i="2"/>
  <c r="R6" i="2"/>
  <c r="Q6" i="2"/>
  <c r="U57" i="2"/>
  <c r="U59" i="2"/>
  <c r="U56" i="2"/>
  <c r="U58" i="2" s="1"/>
  <c r="P207" i="2"/>
  <c r="P10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N10" i="5"/>
  <c r="D34" i="5"/>
  <c r="D35" i="5"/>
  <c r="C35" i="5"/>
  <c r="C34" i="5"/>
  <c r="C32" i="5"/>
  <c r="C31" i="5"/>
  <c r="C30" i="5"/>
  <c r="C29" i="5"/>
  <c r="Q8" i="2"/>
  <c r="R8" i="2"/>
  <c r="Q9" i="2"/>
  <c r="R9" i="2"/>
  <c r="Q10" i="2"/>
  <c r="R10" i="2"/>
  <c r="Q11" i="2"/>
  <c r="R11" i="2"/>
  <c r="Q12" i="2"/>
  <c r="R12" i="2"/>
  <c r="Q13" i="2"/>
  <c r="R13" i="2"/>
  <c r="Q14" i="2"/>
  <c r="R14" i="2"/>
  <c r="Q15" i="2"/>
  <c r="R15" i="2"/>
  <c r="Q16" i="2"/>
  <c r="R16" i="2"/>
  <c r="Q17" i="2"/>
  <c r="R17" i="2"/>
  <c r="Q18" i="2"/>
  <c r="R18" i="2"/>
  <c r="Q19" i="2"/>
  <c r="R19" i="2"/>
  <c r="Q20" i="2"/>
  <c r="R20" i="2"/>
  <c r="Q21" i="2"/>
  <c r="R21" i="2"/>
  <c r="Q22" i="2"/>
  <c r="R22" i="2"/>
  <c r="Q23" i="2"/>
  <c r="R23" i="2"/>
  <c r="Q24" i="2"/>
  <c r="R24" i="2"/>
  <c r="Q25" i="2"/>
  <c r="R25" i="2"/>
  <c r="Q26" i="2"/>
  <c r="R26" i="2"/>
  <c r="Q27" i="2"/>
  <c r="R27" i="2"/>
  <c r="Q28" i="2"/>
  <c r="R28" i="2"/>
  <c r="Q29" i="2"/>
  <c r="R29" i="2"/>
  <c r="Q30" i="2"/>
  <c r="R30" i="2"/>
  <c r="Q31" i="2"/>
  <c r="R31" i="2"/>
  <c r="Q32" i="2"/>
  <c r="R32" i="2"/>
  <c r="Q33" i="2"/>
  <c r="R33" i="2"/>
  <c r="Q34" i="2"/>
  <c r="R34" i="2"/>
  <c r="Q35" i="2"/>
  <c r="R35" i="2"/>
  <c r="Q36" i="2"/>
  <c r="R36" i="2"/>
  <c r="Q37" i="2"/>
  <c r="R37" i="2"/>
  <c r="Q38" i="2"/>
  <c r="R38" i="2"/>
  <c r="Q39" i="2"/>
  <c r="R39" i="2"/>
  <c r="Q40" i="2"/>
  <c r="R40" i="2"/>
  <c r="Q41" i="2"/>
  <c r="R41" i="2"/>
  <c r="Q42" i="2"/>
  <c r="R42" i="2"/>
  <c r="Q43" i="2"/>
  <c r="R43" i="2"/>
  <c r="Q44" i="2"/>
  <c r="R44" i="2"/>
  <c r="Q45" i="2"/>
  <c r="R45" i="2"/>
  <c r="Q46" i="2"/>
  <c r="R46" i="2"/>
  <c r="Q47" i="2"/>
  <c r="R47" i="2"/>
  <c r="Q48" i="2"/>
  <c r="R48" i="2"/>
  <c r="Q49" i="2"/>
  <c r="R49" i="2"/>
  <c r="Q50" i="2"/>
  <c r="R50" i="2"/>
  <c r="Q51" i="2"/>
  <c r="R51" i="2"/>
  <c r="Q52" i="2"/>
  <c r="R52" i="2"/>
  <c r="Q53" i="2"/>
  <c r="R53" i="2"/>
  <c r="Q54" i="2"/>
  <c r="R54" i="2"/>
  <c r="Q55" i="2"/>
  <c r="R55" i="2"/>
  <c r="Q56" i="2"/>
  <c r="R56" i="2"/>
  <c r="Q57" i="2"/>
  <c r="R57" i="2"/>
  <c r="Q58" i="2"/>
  <c r="R58" i="2"/>
  <c r="Q59" i="2"/>
  <c r="R59" i="2"/>
  <c r="Q60" i="2"/>
  <c r="R60" i="2"/>
  <c r="Q61" i="2"/>
  <c r="R61" i="2"/>
  <c r="Q62" i="2"/>
  <c r="R62" i="2"/>
  <c r="Q63" i="2"/>
  <c r="R63" i="2"/>
  <c r="Q64" i="2"/>
  <c r="R64" i="2"/>
  <c r="Q65" i="2"/>
  <c r="R65" i="2"/>
  <c r="Q66" i="2"/>
  <c r="R66" i="2"/>
  <c r="Q67" i="2"/>
  <c r="R67" i="2"/>
  <c r="Q68" i="2"/>
  <c r="R68" i="2"/>
  <c r="Q69" i="2"/>
  <c r="R69" i="2"/>
  <c r="Q70" i="2"/>
  <c r="R70" i="2"/>
  <c r="Q71" i="2"/>
  <c r="R71" i="2"/>
  <c r="Q72" i="2"/>
  <c r="R72" i="2"/>
  <c r="Q73" i="2"/>
  <c r="R73" i="2"/>
  <c r="Q74" i="2"/>
  <c r="R74" i="2"/>
  <c r="Q75" i="2"/>
  <c r="R75" i="2"/>
  <c r="Q76" i="2"/>
  <c r="R76" i="2"/>
  <c r="Q77" i="2"/>
  <c r="R77" i="2"/>
  <c r="Q78" i="2"/>
  <c r="R78" i="2"/>
  <c r="Q79" i="2"/>
  <c r="R79" i="2"/>
  <c r="Q80" i="2"/>
  <c r="R80" i="2"/>
  <c r="Q81" i="2"/>
  <c r="R81" i="2"/>
  <c r="Q82" i="2"/>
  <c r="R82" i="2"/>
  <c r="Q83" i="2"/>
  <c r="R83" i="2"/>
  <c r="Q84" i="2"/>
  <c r="R84" i="2"/>
  <c r="Q85" i="2"/>
  <c r="R85" i="2"/>
  <c r="Q86" i="2"/>
  <c r="R86" i="2"/>
  <c r="Q87" i="2"/>
  <c r="R87" i="2"/>
  <c r="Q88" i="2"/>
  <c r="R88" i="2"/>
  <c r="Q89" i="2"/>
  <c r="R89" i="2"/>
  <c r="Q90" i="2"/>
  <c r="R90" i="2"/>
  <c r="Q91" i="2"/>
  <c r="R91" i="2"/>
  <c r="Q92" i="2"/>
  <c r="R92" i="2"/>
  <c r="Q93" i="2"/>
  <c r="R93" i="2"/>
  <c r="Q94" i="2"/>
  <c r="R94" i="2"/>
  <c r="Q95" i="2"/>
  <c r="R95" i="2"/>
  <c r="Q96" i="2"/>
  <c r="R96" i="2"/>
  <c r="Q97" i="2"/>
  <c r="R97" i="2"/>
  <c r="Q98" i="2"/>
  <c r="R98" i="2"/>
  <c r="Q99" i="2"/>
  <c r="R99" i="2"/>
  <c r="Q100" i="2"/>
  <c r="R100" i="2"/>
  <c r="Q101" i="2"/>
  <c r="R101" i="2"/>
  <c r="Q102" i="2"/>
  <c r="R102" i="2"/>
  <c r="Q103" i="2"/>
  <c r="R103" i="2"/>
  <c r="Q104" i="2"/>
  <c r="R104" i="2"/>
  <c r="O7" i="3"/>
  <c r="O8" i="3"/>
  <c r="O9" i="3"/>
  <c r="R9" i="3" s="1"/>
  <c r="O10" i="3"/>
  <c r="R10" i="3" s="1"/>
  <c r="O11" i="3"/>
  <c r="R11" i="3" s="1"/>
  <c r="O12" i="3"/>
  <c r="R12" i="3" s="1"/>
  <c r="O13" i="3"/>
  <c r="R13" i="3" s="1"/>
  <c r="O14" i="3"/>
  <c r="R14" i="3" s="1"/>
  <c r="O15" i="3"/>
  <c r="R15" i="3" s="1"/>
  <c r="O16" i="3"/>
  <c r="R16" i="3" s="1"/>
  <c r="O17" i="3"/>
  <c r="R17" i="3" s="1"/>
  <c r="O18" i="3"/>
  <c r="R18" i="3" s="1"/>
  <c r="O19" i="3"/>
  <c r="R19" i="3" s="1"/>
  <c r="O20" i="3"/>
  <c r="R20" i="3" s="1"/>
  <c r="O21" i="3"/>
  <c r="R21" i="3" s="1"/>
  <c r="O22" i="3"/>
  <c r="R22" i="3" s="1"/>
  <c r="O23" i="3"/>
  <c r="O24" i="3"/>
  <c r="O25" i="3"/>
  <c r="R25" i="3" s="1"/>
  <c r="O26" i="3"/>
  <c r="R26" i="3" s="1"/>
  <c r="O27" i="3"/>
  <c r="R27" i="3" s="1"/>
  <c r="O28" i="3"/>
  <c r="R28" i="3" s="1"/>
  <c r="O29" i="3"/>
  <c r="R29" i="3" s="1"/>
  <c r="O30" i="3"/>
  <c r="R30" i="3" s="1"/>
  <c r="O31" i="3"/>
  <c r="R31" i="3" s="1"/>
  <c r="O32" i="3"/>
  <c r="R32" i="3" s="1"/>
  <c r="O33" i="3"/>
  <c r="R33" i="3" s="1"/>
  <c r="O34" i="3"/>
  <c r="R34" i="3" s="1"/>
  <c r="O35" i="3"/>
  <c r="R35" i="3" s="1"/>
  <c r="O36" i="3"/>
  <c r="R36" i="3" s="1"/>
  <c r="O37" i="3"/>
  <c r="R37" i="3" s="1"/>
  <c r="O38" i="3"/>
  <c r="R38" i="3" s="1"/>
  <c r="O39" i="3"/>
  <c r="O40" i="3"/>
  <c r="O41" i="3"/>
  <c r="R41" i="3" s="1"/>
  <c r="O42" i="3"/>
  <c r="R42" i="3" s="1"/>
  <c r="O43" i="3"/>
  <c r="R43" i="3" s="1"/>
  <c r="O44" i="3"/>
  <c r="R44" i="3" s="1"/>
  <c r="O45" i="3"/>
  <c r="R45" i="3" s="1"/>
  <c r="O46" i="3"/>
  <c r="R46" i="3" s="1"/>
  <c r="O47" i="3"/>
  <c r="R47" i="3" s="1"/>
  <c r="O48" i="3"/>
  <c r="R48" i="3" s="1"/>
  <c r="O49" i="3"/>
  <c r="R49" i="3" s="1"/>
  <c r="O50" i="3"/>
  <c r="R50" i="3" s="1"/>
  <c r="O51" i="3"/>
  <c r="R51" i="3" s="1"/>
  <c r="O52" i="3"/>
  <c r="R52" i="3" s="1"/>
  <c r="O53" i="3"/>
  <c r="R53" i="3" s="1"/>
  <c r="O54" i="3"/>
  <c r="R54" i="3" s="1"/>
  <c r="O55" i="3"/>
  <c r="O56" i="3"/>
  <c r="O57" i="3"/>
  <c r="R57" i="3" s="1"/>
  <c r="O58" i="3"/>
  <c r="R58" i="3" s="1"/>
  <c r="O59" i="3"/>
  <c r="R59" i="3" s="1"/>
  <c r="O60" i="3"/>
  <c r="R60" i="3" s="1"/>
  <c r="O61" i="3"/>
  <c r="R61" i="3" s="1"/>
  <c r="O62" i="3"/>
  <c r="R62" i="3" s="1"/>
  <c r="O63" i="3"/>
  <c r="R63" i="3" s="1"/>
  <c r="O64" i="3"/>
  <c r="R64" i="3" s="1"/>
  <c r="O65" i="3"/>
  <c r="R65" i="3" s="1"/>
  <c r="O66" i="3"/>
  <c r="R66" i="3" s="1"/>
  <c r="O67" i="3"/>
  <c r="R67" i="3" s="1"/>
  <c r="O68" i="3"/>
  <c r="R68" i="3" s="1"/>
  <c r="O69" i="3"/>
  <c r="R69" i="3" s="1"/>
  <c r="O70" i="3"/>
  <c r="R70" i="3" s="1"/>
  <c r="O71" i="3"/>
  <c r="O72" i="3"/>
  <c r="O73" i="3"/>
  <c r="R73" i="3" s="1"/>
  <c r="O74" i="3"/>
  <c r="R74" i="3" s="1"/>
  <c r="O75" i="3"/>
  <c r="R75" i="3" s="1"/>
  <c r="O76" i="3"/>
  <c r="R76" i="3" s="1"/>
  <c r="O77" i="3"/>
  <c r="R77" i="3" s="1"/>
  <c r="O78" i="3"/>
  <c r="R78" i="3" s="1"/>
  <c r="O79" i="3"/>
  <c r="R79" i="3" s="1"/>
  <c r="O80" i="3"/>
  <c r="R80" i="3" s="1"/>
  <c r="O81" i="3"/>
  <c r="R81" i="3" s="1"/>
  <c r="O82" i="3"/>
  <c r="R82" i="3" s="1"/>
  <c r="O83" i="3"/>
  <c r="R83" i="3" s="1"/>
  <c r="O84" i="3"/>
  <c r="R84" i="3" s="1"/>
  <c r="O85" i="3"/>
  <c r="R85" i="3" s="1"/>
  <c r="O86" i="3"/>
  <c r="R86" i="3" s="1"/>
  <c r="O87" i="3"/>
  <c r="O88" i="3"/>
  <c r="O89" i="3"/>
  <c r="R89" i="3" s="1"/>
  <c r="O90" i="3"/>
  <c r="R90" i="3" s="1"/>
  <c r="O91" i="3"/>
  <c r="R91" i="3" s="1"/>
  <c r="O92" i="3"/>
  <c r="R92" i="3" s="1"/>
  <c r="O93" i="3"/>
  <c r="R93" i="3" s="1"/>
  <c r="O94" i="3"/>
  <c r="R94" i="3" s="1"/>
  <c r="O95" i="3"/>
  <c r="R95" i="3" s="1"/>
  <c r="O96" i="3"/>
  <c r="R96" i="3" s="1"/>
  <c r="O97" i="3"/>
  <c r="R97" i="3" s="1"/>
  <c r="O98" i="3"/>
  <c r="R98" i="3" s="1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R8" i="3" s="1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R24" i="3" s="1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R40" i="3" s="1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R56" i="3" s="1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R72" i="3" s="1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R88" i="3" s="1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6" i="3"/>
  <c r="P10" i="5"/>
  <c r="K10" i="5"/>
  <c r="O8" i="2"/>
  <c r="O9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6" i="2"/>
  <c r="G15" i="5"/>
  <c r="D15" i="5"/>
  <c r="E15" i="5" s="1"/>
  <c r="H15" i="5" s="1"/>
  <c r="D14" i="5"/>
  <c r="E14" i="5" s="1"/>
  <c r="V32" i="3"/>
  <c r="V31" i="3"/>
  <c r="U34" i="2"/>
  <c r="M139" i="6"/>
  <c r="Z10" i="4"/>
  <c r="M189" i="4"/>
  <c r="M91" i="4"/>
  <c r="M90" i="4"/>
  <c r="M68" i="4"/>
  <c r="M11" i="4"/>
  <c r="M91" i="6"/>
  <c r="M90" i="6"/>
  <c r="M11" i="6"/>
  <c r="M10" i="6"/>
  <c r="F16" i="6"/>
  <c r="AE109" i="6"/>
  <c r="S109" i="6"/>
  <c r="S166" i="6" s="1"/>
  <c r="F109" i="6"/>
  <c r="AE108" i="6"/>
  <c r="S108" i="6"/>
  <c r="F108" i="6"/>
  <c r="AE107" i="6"/>
  <c r="S107" i="6"/>
  <c r="F107" i="6"/>
  <c r="AE106" i="6"/>
  <c r="S106" i="6"/>
  <c r="F106" i="6"/>
  <c r="AE105" i="6"/>
  <c r="S105" i="6"/>
  <c r="F105" i="6"/>
  <c r="AE104" i="6"/>
  <c r="S104" i="6"/>
  <c r="F104" i="6"/>
  <c r="AE103" i="6"/>
  <c r="S103" i="6"/>
  <c r="F103" i="6"/>
  <c r="AE102" i="6"/>
  <c r="S102" i="6"/>
  <c r="F102" i="6"/>
  <c r="AE101" i="6"/>
  <c r="S101" i="6"/>
  <c r="F101" i="6"/>
  <c r="AE100" i="6"/>
  <c r="S100" i="6"/>
  <c r="F100" i="6"/>
  <c r="AE99" i="6"/>
  <c r="S99" i="6"/>
  <c r="F99" i="6"/>
  <c r="AE98" i="6"/>
  <c r="S98" i="6"/>
  <c r="F98" i="6"/>
  <c r="AE97" i="6"/>
  <c r="S97" i="6"/>
  <c r="F97" i="6"/>
  <c r="AE96" i="6"/>
  <c r="S96" i="6"/>
  <c r="F96" i="6"/>
  <c r="AE95" i="6"/>
  <c r="S95" i="6"/>
  <c r="F95" i="6"/>
  <c r="AE94" i="6"/>
  <c r="S94" i="6"/>
  <c r="F94" i="6"/>
  <c r="AE93" i="6"/>
  <c r="S93" i="6"/>
  <c r="F93" i="6"/>
  <c r="AE92" i="6"/>
  <c r="S92" i="6"/>
  <c r="F92" i="6"/>
  <c r="AE91" i="6"/>
  <c r="S91" i="6"/>
  <c r="F91" i="6"/>
  <c r="AE90" i="6"/>
  <c r="S90" i="6"/>
  <c r="F90" i="6"/>
  <c r="AK89" i="6"/>
  <c r="AE89" i="6"/>
  <c r="Y89" i="6"/>
  <c r="Y112" i="6" s="1"/>
  <c r="S89" i="6"/>
  <c r="M89" i="6"/>
  <c r="F89" i="6"/>
  <c r="AK88" i="6"/>
  <c r="AE88" i="6"/>
  <c r="Y88" i="6"/>
  <c r="S88" i="6"/>
  <c r="M88" i="6"/>
  <c r="F88" i="6"/>
  <c r="AK87" i="6"/>
  <c r="AE87" i="6"/>
  <c r="Y87" i="6"/>
  <c r="S87" i="6"/>
  <c r="M87" i="6"/>
  <c r="F87" i="6"/>
  <c r="AK86" i="6"/>
  <c r="AE86" i="6"/>
  <c r="Y86" i="6"/>
  <c r="S86" i="6"/>
  <c r="M86" i="6"/>
  <c r="F86" i="6"/>
  <c r="AK85" i="6"/>
  <c r="AE85" i="6"/>
  <c r="Y85" i="6"/>
  <c r="S85" i="6"/>
  <c r="M85" i="6"/>
  <c r="F85" i="6"/>
  <c r="AK84" i="6"/>
  <c r="AE84" i="6"/>
  <c r="Y84" i="6"/>
  <c r="S84" i="6"/>
  <c r="M84" i="6"/>
  <c r="F84" i="6"/>
  <c r="AK83" i="6"/>
  <c r="AE83" i="6"/>
  <c r="Y83" i="6"/>
  <c r="S83" i="6"/>
  <c r="M83" i="6"/>
  <c r="F83" i="6"/>
  <c r="AK82" i="6"/>
  <c r="AE82" i="6"/>
  <c r="Y82" i="6"/>
  <c r="S82" i="6"/>
  <c r="M82" i="6"/>
  <c r="F82" i="6"/>
  <c r="AK81" i="6"/>
  <c r="AE81" i="6"/>
  <c r="Y81" i="6"/>
  <c r="S81" i="6"/>
  <c r="M81" i="6"/>
  <c r="F81" i="6"/>
  <c r="AK80" i="6"/>
  <c r="AE80" i="6"/>
  <c r="Y80" i="6"/>
  <c r="S80" i="6"/>
  <c r="M80" i="6"/>
  <c r="F80" i="6"/>
  <c r="AK79" i="6"/>
  <c r="AE79" i="6"/>
  <c r="Y79" i="6"/>
  <c r="S79" i="6"/>
  <c r="M79" i="6"/>
  <c r="F79" i="6"/>
  <c r="AK78" i="6"/>
  <c r="AE78" i="6"/>
  <c r="Y78" i="6"/>
  <c r="S78" i="6"/>
  <c r="M78" i="6"/>
  <c r="F78" i="6"/>
  <c r="AK77" i="6"/>
  <c r="AE77" i="6"/>
  <c r="Y77" i="6"/>
  <c r="S77" i="6"/>
  <c r="M77" i="6"/>
  <c r="F77" i="6"/>
  <c r="AK76" i="6"/>
  <c r="AE76" i="6"/>
  <c r="Y76" i="6"/>
  <c r="S76" i="6"/>
  <c r="M76" i="6"/>
  <c r="F76" i="6"/>
  <c r="AK75" i="6"/>
  <c r="AE75" i="6"/>
  <c r="Y75" i="6"/>
  <c r="S75" i="6"/>
  <c r="M75" i="6"/>
  <c r="F75" i="6"/>
  <c r="AK74" i="6"/>
  <c r="AE74" i="6"/>
  <c r="Y74" i="6"/>
  <c r="S74" i="6"/>
  <c r="M74" i="6"/>
  <c r="F74" i="6"/>
  <c r="AK73" i="6"/>
  <c r="AE73" i="6"/>
  <c r="Y73" i="6"/>
  <c r="S73" i="6"/>
  <c r="M73" i="6"/>
  <c r="F73" i="6"/>
  <c r="AK72" i="6"/>
  <c r="AE72" i="6"/>
  <c r="Y72" i="6"/>
  <c r="S72" i="6"/>
  <c r="M72" i="6"/>
  <c r="F72" i="6"/>
  <c r="AK71" i="6"/>
  <c r="AE71" i="6"/>
  <c r="Y71" i="6"/>
  <c r="S71" i="6"/>
  <c r="M71" i="6"/>
  <c r="F71" i="6"/>
  <c r="AK70" i="6"/>
  <c r="AE70" i="6"/>
  <c r="Y70" i="6"/>
  <c r="S70" i="6"/>
  <c r="M70" i="6"/>
  <c r="F70" i="6"/>
  <c r="AK69" i="6"/>
  <c r="AE69" i="6"/>
  <c r="Y69" i="6"/>
  <c r="S69" i="6"/>
  <c r="M69" i="6"/>
  <c r="F69" i="6"/>
  <c r="AK68" i="6"/>
  <c r="AE68" i="6"/>
  <c r="Y68" i="6"/>
  <c r="S68" i="6"/>
  <c r="M68" i="6"/>
  <c r="F68" i="6"/>
  <c r="AK67" i="6"/>
  <c r="AE67" i="6"/>
  <c r="Y67" i="6"/>
  <c r="S67" i="6"/>
  <c r="M67" i="6"/>
  <c r="F67" i="6"/>
  <c r="AK66" i="6"/>
  <c r="AE66" i="6"/>
  <c r="Y66" i="6"/>
  <c r="S66" i="6"/>
  <c r="M66" i="6"/>
  <c r="F66" i="6"/>
  <c r="AK65" i="6"/>
  <c r="AE65" i="6"/>
  <c r="Y65" i="6"/>
  <c r="S65" i="6"/>
  <c r="M65" i="6"/>
  <c r="F65" i="6"/>
  <c r="AK64" i="6"/>
  <c r="AE64" i="6"/>
  <c r="Y64" i="6"/>
  <c r="S64" i="6"/>
  <c r="M64" i="6"/>
  <c r="F64" i="6"/>
  <c r="AK63" i="6"/>
  <c r="AE63" i="6"/>
  <c r="Y63" i="6"/>
  <c r="S63" i="6"/>
  <c r="M63" i="6"/>
  <c r="F63" i="6"/>
  <c r="AK62" i="6"/>
  <c r="AE62" i="6"/>
  <c r="Y62" i="6"/>
  <c r="S62" i="6"/>
  <c r="M62" i="6"/>
  <c r="F62" i="6"/>
  <c r="AK61" i="6"/>
  <c r="AE61" i="6"/>
  <c r="Y61" i="6"/>
  <c r="S61" i="6"/>
  <c r="M61" i="6"/>
  <c r="F61" i="6"/>
  <c r="AK60" i="6"/>
  <c r="AE60" i="6"/>
  <c r="Y60" i="6"/>
  <c r="S60" i="6"/>
  <c r="M60" i="6"/>
  <c r="F60" i="6"/>
  <c r="AK59" i="6"/>
  <c r="AE59" i="6"/>
  <c r="Y59" i="6"/>
  <c r="S59" i="6"/>
  <c r="M59" i="6"/>
  <c r="F59" i="6"/>
  <c r="AK58" i="6"/>
  <c r="AE58" i="6"/>
  <c r="Y58" i="6"/>
  <c r="S58" i="6"/>
  <c r="M58" i="6"/>
  <c r="F58" i="6"/>
  <c r="AK57" i="6"/>
  <c r="AE57" i="6"/>
  <c r="Y57" i="6"/>
  <c r="S57" i="6"/>
  <c r="M57" i="6"/>
  <c r="F57" i="6"/>
  <c r="AK56" i="6"/>
  <c r="AE56" i="6"/>
  <c r="Y56" i="6"/>
  <c r="S56" i="6"/>
  <c r="M56" i="6"/>
  <c r="F56" i="6"/>
  <c r="AK55" i="6"/>
  <c r="AE55" i="6"/>
  <c r="Y55" i="6"/>
  <c r="S55" i="6"/>
  <c r="M55" i="6"/>
  <c r="F55" i="6"/>
  <c r="AK54" i="6"/>
  <c r="AE54" i="6"/>
  <c r="Y54" i="6"/>
  <c r="S54" i="6"/>
  <c r="M54" i="6"/>
  <c r="F54" i="6"/>
  <c r="AK53" i="6"/>
  <c r="AE53" i="6"/>
  <c r="Y53" i="6"/>
  <c r="S53" i="6"/>
  <c r="M53" i="6"/>
  <c r="F53" i="6"/>
  <c r="AK52" i="6"/>
  <c r="AE52" i="6"/>
  <c r="Y52" i="6"/>
  <c r="S52" i="6"/>
  <c r="M52" i="6"/>
  <c r="F52" i="6"/>
  <c r="AK51" i="6"/>
  <c r="AE51" i="6"/>
  <c r="Y51" i="6"/>
  <c r="S51" i="6"/>
  <c r="M51" i="6"/>
  <c r="F51" i="6"/>
  <c r="AK50" i="6"/>
  <c r="AE50" i="6"/>
  <c r="Y50" i="6"/>
  <c r="S50" i="6"/>
  <c r="M50" i="6"/>
  <c r="F50" i="6"/>
  <c r="AK49" i="6"/>
  <c r="AH49" i="6"/>
  <c r="AH112" i="6" s="1"/>
  <c r="AE49" i="6"/>
  <c r="Y49" i="6"/>
  <c r="V49" i="6"/>
  <c r="V128" i="6" s="1"/>
  <c r="S49" i="6"/>
  <c r="M49" i="6"/>
  <c r="J49" i="6"/>
  <c r="O49" i="6" s="1"/>
  <c r="F49" i="6"/>
  <c r="N49" i="6" s="1"/>
  <c r="AK48" i="6"/>
  <c r="AH48" i="6"/>
  <c r="AE48" i="6"/>
  <c r="AM48" i="6" s="1"/>
  <c r="Y48" i="6"/>
  <c r="V48" i="6"/>
  <c r="S48" i="6"/>
  <c r="AA48" i="6" s="1"/>
  <c r="M48" i="6"/>
  <c r="J48" i="6"/>
  <c r="F48" i="6"/>
  <c r="AK47" i="6"/>
  <c r="AL47" i="6" s="1"/>
  <c r="AH47" i="6"/>
  <c r="AE47" i="6"/>
  <c r="Y47" i="6"/>
  <c r="V47" i="6"/>
  <c r="Z47" i="6" s="1"/>
  <c r="S47" i="6"/>
  <c r="M47" i="6"/>
  <c r="J47" i="6"/>
  <c r="O47" i="6" s="1"/>
  <c r="F47" i="6"/>
  <c r="AK46" i="6"/>
  <c r="AH46" i="6"/>
  <c r="AE46" i="6"/>
  <c r="AM46" i="6" s="1"/>
  <c r="Y46" i="6"/>
  <c r="V46" i="6"/>
  <c r="S46" i="6"/>
  <c r="AA46" i="6" s="1"/>
  <c r="M46" i="6"/>
  <c r="J46" i="6"/>
  <c r="O46" i="6" s="1"/>
  <c r="F46" i="6"/>
  <c r="N46" i="6" s="1"/>
  <c r="AK45" i="6"/>
  <c r="AL45" i="6" s="1"/>
  <c r="AH45" i="6"/>
  <c r="AE45" i="6"/>
  <c r="Y45" i="6"/>
  <c r="V45" i="6"/>
  <c r="Z45" i="6" s="1"/>
  <c r="S45" i="6"/>
  <c r="M45" i="6"/>
  <c r="J45" i="6"/>
  <c r="O45" i="6" s="1"/>
  <c r="F45" i="6"/>
  <c r="N45" i="6" s="1"/>
  <c r="AK44" i="6"/>
  <c r="AH44" i="6"/>
  <c r="AE44" i="6"/>
  <c r="Y44" i="6"/>
  <c r="V44" i="6"/>
  <c r="S44" i="6"/>
  <c r="AA44" i="6" s="1"/>
  <c r="M44" i="6"/>
  <c r="J44" i="6"/>
  <c r="F44" i="6"/>
  <c r="AK43" i="6"/>
  <c r="AL43" i="6" s="1"/>
  <c r="AH43" i="6"/>
  <c r="AE43" i="6"/>
  <c r="Y43" i="6"/>
  <c r="V43" i="6"/>
  <c r="Z43" i="6" s="1"/>
  <c r="S43" i="6"/>
  <c r="M43" i="6"/>
  <c r="J43" i="6"/>
  <c r="O43" i="6" s="1"/>
  <c r="F43" i="6"/>
  <c r="AK42" i="6"/>
  <c r="AH42" i="6"/>
  <c r="AE42" i="6"/>
  <c r="AM42" i="6" s="1"/>
  <c r="Y42" i="6"/>
  <c r="V42" i="6"/>
  <c r="S42" i="6"/>
  <c r="AA42" i="6" s="1"/>
  <c r="M42" i="6"/>
  <c r="J42" i="6"/>
  <c r="O42" i="6" s="1"/>
  <c r="F42" i="6"/>
  <c r="N42" i="6" s="1"/>
  <c r="AK41" i="6"/>
  <c r="AL41" i="6" s="1"/>
  <c r="AH41" i="6"/>
  <c r="AE41" i="6"/>
  <c r="Y41" i="6"/>
  <c r="V41" i="6"/>
  <c r="S41" i="6"/>
  <c r="Z41" i="6" s="1"/>
  <c r="M41" i="6"/>
  <c r="J41" i="6"/>
  <c r="O41" i="6" s="1"/>
  <c r="F41" i="6"/>
  <c r="N41" i="6" s="1"/>
  <c r="AK40" i="6"/>
  <c r="AH40" i="6"/>
  <c r="AE40" i="6"/>
  <c r="AM40" i="6" s="1"/>
  <c r="Y40" i="6"/>
  <c r="V40" i="6"/>
  <c r="S40" i="6"/>
  <c r="M40" i="6"/>
  <c r="J40" i="6"/>
  <c r="F40" i="6"/>
  <c r="AK39" i="6"/>
  <c r="AL39" i="6" s="1"/>
  <c r="AH39" i="6"/>
  <c r="AE39" i="6"/>
  <c r="Y39" i="6"/>
  <c r="V39" i="6"/>
  <c r="S39" i="6"/>
  <c r="M39" i="6"/>
  <c r="J39" i="6"/>
  <c r="O39" i="6" s="1"/>
  <c r="F39" i="6"/>
  <c r="AK38" i="6"/>
  <c r="AH38" i="6"/>
  <c r="AE38" i="6"/>
  <c r="AM38" i="6" s="1"/>
  <c r="Y38" i="6"/>
  <c r="V38" i="6"/>
  <c r="S38" i="6"/>
  <c r="M38" i="6"/>
  <c r="J38" i="6"/>
  <c r="O38" i="6" s="1"/>
  <c r="F38" i="6"/>
  <c r="N38" i="6" s="1"/>
  <c r="AK37" i="6"/>
  <c r="AL37" i="6" s="1"/>
  <c r="AH37" i="6"/>
  <c r="AE37" i="6"/>
  <c r="Z37" i="6"/>
  <c r="Y37" i="6"/>
  <c r="V37" i="6"/>
  <c r="S37" i="6"/>
  <c r="AA37" i="6" s="1"/>
  <c r="M37" i="6"/>
  <c r="J37" i="6"/>
  <c r="F37" i="6"/>
  <c r="N37" i="6" s="1"/>
  <c r="AK36" i="6"/>
  <c r="AH36" i="6"/>
  <c r="AE36" i="6"/>
  <c r="Y36" i="6"/>
  <c r="V36" i="6"/>
  <c r="S36" i="6"/>
  <c r="M36" i="6"/>
  <c r="J36" i="6"/>
  <c r="F36" i="6"/>
  <c r="N36" i="6" s="1"/>
  <c r="AK35" i="6"/>
  <c r="AL35" i="6" s="1"/>
  <c r="AH35" i="6"/>
  <c r="AE35" i="6"/>
  <c r="Y35" i="6"/>
  <c r="V35" i="6"/>
  <c r="S35" i="6"/>
  <c r="Z35" i="6" s="1"/>
  <c r="M35" i="6"/>
  <c r="J35" i="6"/>
  <c r="F35" i="6"/>
  <c r="AK34" i="6"/>
  <c r="AL34" i="6" s="1"/>
  <c r="AH34" i="6"/>
  <c r="AE34" i="6"/>
  <c r="Y34" i="6"/>
  <c r="V34" i="6"/>
  <c r="S34" i="6"/>
  <c r="M34" i="6"/>
  <c r="J34" i="6"/>
  <c r="O34" i="6" s="1"/>
  <c r="F34" i="6"/>
  <c r="N34" i="6" s="1"/>
  <c r="AK33" i="6"/>
  <c r="AH33" i="6"/>
  <c r="AE33" i="6"/>
  <c r="Z33" i="6"/>
  <c r="Y33" i="6"/>
  <c r="V33" i="6"/>
  <c r="S33" i="6"/>
  <c r="AA33" i="6" s="1"/>
  <c r="M33" i="6"/>
  <c r="J33" i="6"/>
  <c r="F33" i="6"/>
  <c r="AK32" i="6"/>
  <c r="AH32" i="6"/>
  <c r="AE32" i="6"/>
  <c r="Y32" i="6"/>
  <c r="V32" i="6"/>
  <c r="S32" i="6"/>
  <c r="Z32" i="6" s="1"/>
  <c r="M32" i="6"/>
  <c r="J32" i="6"/>
  <c r="O32" i="6" s="1"/>
  <c r="F32" i="6"/>
  <c r="N32" i="6" s="1"/>
  <c r="AK31" i="6"/>
  <c r="AH31" i="6"/>
  <c r="AE31" i="6"/>
  <c r="AA31" i="6"/>
  <c r="Y31" i="6"/>
  <c r="V31" i="6"/>
  <c r="S31" i="6"/>
  <c r="Z31" i="6" s="1"/>
  <c r="M31" i="6"/>
  <c r="J31" i="6"/>
  <c r="F31" i="6"/>
  <c r="N31" i="6" s="1"/>
  <c r="AK30" i="6"/>
  <c r="AL30" i="6" s="1"/>
  <c r="AH30" i="6"/>
  <c r="AE30" i="6"/>
  <c r="Y30" i="6"/>
  <c r="Z30" i="6" s="1"/>
  <c r="V30" i="6"/>
  <c r="S30" i="6"/>
  <c r="M30" i="6"/>
  <c r="J30" i="6"/>
  <c r="O30" i="6" s="1"/>
  <c r="F30" i="6"/>
  <c r="N30" i="6" s="1"/>
  <c r="AK29" i="6"/>
  <c r="AH29" i="6"/>
  <c r="AE29" i="6"/>
  <c r="AM29" i="6" s="1"/>
  <c r="Y29" i="6"/>
  <c r="V29" i="6"/>
  <c r="S29" i="6"/>
  <c r="M29" i="6"/>
  <c r="J29" i="6"/>
  <c r="O29" i="6" s="1"/>
  <c r="F29" i="6"/>
  <c r="N29" i="6" s="1"/>
  <c r="AK28" i="6"/>
  <c r="AH28" i="6"/>
  <c r="AE28" i="6"/>
  <c r="AM28" i="6" s="1"/>
  <c r="Z28" i="6"/>
  <c r="Y28" i="6"/>
  <c r="V28" i="6"/>
  <c r="S28" i="6"/>
  <c r="AA28" i="6" s="1"/>
  <c r="M28" i="6"/>
  <c r="J28" i="6"/>
  <c r="F28" i="6"/>
  <c r="AK27" i="6"/>
  <c r="AH27" i="6"/>
  <c r="AE27" i="6"/>
  <c r="Y27" i="6"/>
  <c r="V27" i="6"/>
  <c r="S27" i="6"/>
  <c r="Z27" i="6" s="1"/>
  <c r="M27" i="6"/>
  <c r="J27" i="6"/>
  <c r="O27" i="6" s="1"/>
  <c r="F27" i="6"/>
  <c r="N27" i="6" s="1"/>
  <c r="AK26" i="6"/>
  <c r="AH26" i="6"/>
  <c r="AE26" i="6"/>
  <c r="AM26" i="6" s="1"/>
  <c r="Z26" i="6"/>
  <c r="Y26" i="6"/>
  <c r="V26" i="6"/>
  <c r="S26" i="6"/>
  <c r="AA26" i="6" s="1"/>
  <c r="M26" i="6"/>
  <c r="J26" i="6"/>
  <c r="O26" i="6" s="1"/>
  <c r="F26" i="6"/>
  <c r="AK25" i="6"/>
  <c r="AH25" i="6"/>
  <c r="AE25" i="6"/>
  <c r="AM25" i="6" s="1"/>
  <c r="Y25" i="6"/>
  <c r="V25" i="6"/>
  <c r="S25" i="6"/>
  <c r="M25" i="6"/>
  <c r="J25" i="6"/>
  <c r="O25" i="6" s="1"/>
  <c r="F25" i="6"/>
  <c r="N25" i="6" s="1"/>
  <c r="AK24" i="6"/>
  <c r="AL24" i="6" s="1"/>
  <c r="AH24" i="6"/>
  <c r="AE24" i="6"/>
  <c r="Y24" i="6"/>
  <c r="Z24" i="6" s="1"/>
  <c r="V24" i="6"/>
  <c r="S24" i="6"/>
  <c r="M24" i="6"/>
  <c r="J24" i="6"/>
  <c r="O24" i="6" s="1"/>
  <c r="F24" i="6"/>
  <c r="AK23" i="6"/>
  <c r="AH23" i="6"/>
  <c r="AE23" i="6"/>
  <c r="AM23" i="6" s="1"/>
  <c r="Y23" i="6"/>
  <c r="V23" i="6"/>
  <c r="S23" i="6"/>
  <c r="M23" i="6"/>
  <c r="J23" i="6"/>
  <c r="O23" i="6" s="1"/>
  <c r="F23" i="6"/>
  <c r="AK22" i="6"/>
  <c r="AH22" i="6"/>
  <c r="AE22" i="6"/>
  <c r="Y22" i="6"/>
  <c r="V22" i="6"/>
  <c r="Z22" i="6" s="1"/>
  <c r="S22" i="6"/>
  <c r="AA22" i="6" s="1"/>
  <c r="M22" i="6"/>
  <c r="J22" i="6"/>
  <c r="O22" i="6" s="1"/>
  <c r="F22" i="6"/>
  <c r="N22" i="6" s="1"/>
  <c r="AK21" i="6"/>
  <c r="AH21" i="6"/>
  <c r="AE21" i="6"/>
  <c r="Z21" i="6"/>
  <c r="Y21" i="6"/>
  <c r="V21" i="6"/>
  <c r="S21" i="6"/>
  <c r="AA21" i="6" s="1"/>
  <c r="M21" i="6"/>
  <c r="J21" i="6"/>
  <c r="F21" i="6"/>
  <c r="AK20" i="6"/>
  <c r="AH20" i="6"/>
  <c r="AE20" i="6"/>
  <c r="Y20" i="6"/>
  <c r="Z20" i="6" s="1"/>
  <c r="V20" i="6"/>
  <c r="S20" i="6"/>
  <c r="AA20" i="6" s="1"/>
  <c r="M20" i="6"/>
  <c r="J20" i="6"/>
  <c r="O20" i="6" s="1"/>
  <c r="F20" i="6"/>
  <c r="AK19" i="6"/>
  <c r="AH19" i="6"/>
  <c r="AE19" i="6"/>
  <c r="Y19" i="6"/>
  <c r="V19" i="6"/>
  <c r="Z19" i="6" s="1"/>
  <c r="S19" i="6"/>
  <c r="AA19" i="6" s="1"/>
  <c r="M19" i="6"/>
  <c r="J19" i="6"/>
  <c r="O19" i="6" s="1"/>
  <c r="F19" i="6"/>
  <c r="N19" i="6" s="1"/>
  <c r="AK18" i="6"/>
  <c r="AH18" i="6"/>
  <c r="AE18" i="6"/>
  <c r="AM18" i="6" s="1"/>
  <c r="Z18" i="6"/>
  <c r="Y18" i="6"/>
  <c r="V18" i="6"/>
  <c r="S18" i="6"/>
  <c r="AA18" i="6" s="1"/>
  <c r="M18" i="6"/>
  <c r="J18" i="6"/>
  <c r="F18" i="6"/>
  <c r="AK17" i="6"/>
  <c r="AH17" i="6"/>
  <c r="AE17" i="6"/>
  <c r="Y17" i="6"/>
  <c r="Z17" i="6" s="1"/>
  <c r="V17" i="6"/>
  <c r="S17" i="6"/>
  <c r="AA17" i="6" s="1"/>
  <c r="M17" i="6"/>
  <c r="J17" i="6"/>
  <c r="O17" i="6" s="1"/>
  <c r="F17" i="6"/>
  <c r="AK16" i="6"/>
  <c r="AH16" i="6"/>
  <c r="AE16" i="6"/>
  <c r="AM16" i="6" s="1"/>
  <c r="Y16" i="6"/>
  <c r="V16" i="6"/>
  <c r="S16" i="6"/>
  <c r="AA16" i="6" s="1"/>
  <c r="M16" i="6"/>
  <c r="J16" i="6"/>
  <c r="O16" i="6" s="1"/>
  <c r="AK15" i="6"/>
  <c r="AH15" i="6"/>
  <c r="AE15" i="6"/>
  <c r="Y15" i="6"/>
  <c r="V15" i="6"/>
  <c r="Z15" i="6" s="1"/>
  <c r="S15" i="6"/>
  <c r="M15" i="6"/>
  <c r="J15" i="6"/>
  <c r="O15" i="6" s="1"/>
  <c r="F15" i="6"/>
  <c r="N15" i="6" s="1"/>
  <c r="AK14" i="6"/>
  <c r="AH14" i="6"/>
  <c r="AE14" i="6"/>
  <c r="AM14" i="6" s="1"/>
  <c r="Z14" i="6"/>
  <c r="Y14" i="6"/>
  <c r="V14" i="6"/>
  <c r="S14" i="6"/>
  <c r="AA14" i="6" s="1"/>
  <c r="M14" i="6"/>
  <c r="J14" i="6"/>
  <c r="F14" i="6"/>
  <c r="AK13" i="6"/>
  <c r="AH13" i="6"/>
  <c r="AE13" i="6"/>
  <c r="Y13" i="6"/>
  <c r="Z13" i="6" s="1"/>
  <c r="V13" i="6"/>
  <c r="S13" i="6"/>
  <c r="AA13" i="6" s="1"/>
  <c r="M13" i="6"/>
  <c r="J13" i="6"/>
  <c r="O13" i="6" s="1"/>
  <c r="F13" i="6"/>
  <c r="AK12" i="6"/>
  <c r="AH12" i="6"/>
  <c r="AE12" i="6"/>
  <c r="Y12" i="6"/>
  <c r="V12" i="6"/>
  <c r="Z12" i="6" s="1"/>
  <c r="S12" i="6"/>
  <c r="AA12" i="6" s="1"/>
  <c r="M12" i="6"/>
  <c r="J12" i="6"/>
  <c r="O12" i="6" s="1"/>
  <c r="F12" i="6"/>
  <c r="N12" i="6" s="1"/>
  <c r="AK11" i="6"/>
  <c r="AH11" i="6"/>
  <c r="AE11" i="6"/>
  <c r="Z11" i="6"/>
  <c r="Y11" i="6"/>
  <c r="V11" i="6"/>
  <c r="S11" i="6"/>
  <c r="AA11" i="6" s="1"/>
  <c r="J11" i="6"/>
  <c r="O11" i="6" s="1"/>
  <c r="F11" i="6"/>
  <c r="AK10" i="6"/>
  <c r="AH10" i="6"/>
  <c r="AE10" i="6"/>
  <c r="Y10" i="6"/>
  <c r="V10" i="6"/>
  <c r="S10" i="6"/>
  <c r="AA10" i="6" s="1"/>
  <c r="J10" i="6"/>
  <c r="O10" i="6" s="1"/>
  <c r="F10" i="6"/>
  <c r="N10" i="6" s="1"/>
  <c r="I7" i="6"/>
  <c r="J4" i="6"/>
  <c r="K4" i="6" s="1"/>
  <c r="J3" i="6"/>
  <c r="K3" i="6" s="1"/>
  <c r="J2" i="6"/>
  <c r="K2" i="6" s="1"/>
  <c r="D11" i="5"/>
  <c r="E11" i="5" s="1"/>
  <c r="G11" i="5" s="1"/>
  <c r="D10" i="5"/>
  <c r="E10" i="5" s="1"/>
  <c r="R87" i="3" l="1"/>
  <c r="R71" i="3"/>
  <c r="R55" i="3"/>
  <c r="R39" i="3"/>
  <c r="R23" i="3"/>
  <c r="R7" i="3"/>
  <c r="R6" i="3"/>
  <c r="K14" i="5"/>
  <c r="K22" i="5"/>
  <c r="AA35" i="6"/>
  <c r="AA40" i="6"/>
  <c r="Z40" i="6"/>
  <c r="AA25" i="6"/>
  <c r="Z25" i="6"/>
  <c r="AL27" i="6"/>
  <c r="AL32" i="6"/>
  <c r="N57" i="6"/>
  <c r="N61" i="6"/>
  <c r="AL15" i="6"/>
  <c r="N14" i="6"/>
  <c r="AL16" i="6"/>
  <c r="N18" i="6"/>
  <c r="AL19" i="6"/>
  <c r="N21" i="6"/>
  <c r="N33" i="6"/>
  <c r="AA38" i="6"/>
  <c r="Z38" i="6"/>
  <c r="AL20" i="6"/>
  <c r="AL10" i="6"/>
  <c r="AL12" i="6"/>
  <c r="AA23" i="6"/>
  <c r="Z23" i="6"/>
  <c r="AL25" i="6"/>
  <c r="Z10" i="6"/>
  <c r="N11" i="6"/>
  <c r="AL11" i="6"/>
  <c r="N13" i="6"/>
  <c r="O14" i="6"/>
  <c r="AL14" i="6"/>
  <c r="AA15" i="6"/>
  <c r="AM15" i="6"/>
  <c r="Z16" i="6"/>
  <c r="N17" i="6"/>
  <c r="O18" i="6"/>
  <c r="AL18" i="6"/>
  <c r="N20" i="6"/>
  <c r="O21" i="6"/>
  <c r="N23" i="6"/>
  <c r="AL23" i="6"/>
  <c r="AA24" i="6"/>
  <c r="AM24" i="6"/>
  <c r="N26" i="6"/>
  <c r="AA29" i="6"/>
  <c r="Z34" i="6"/>
  <c r="AA36" i="6"/>
  <c r="Z39" i="6"/>
  <c r="N50" i="6"/>
  <c r="N58" i="6"/>
  <c r="N66" i="6"/>
  <c r="N82" i="6"/>
  <c r="O37" i="6"/>
  <c r="N39" i="6"/>
  <c r="Z42" i="6"/>
  <c r="N43" i="6"/>
  <c r="Z44" i="6"/>
  <c r="Z46" i="6"/>
  <c r="N47" i="6"/>
  <c r="Z48" i="6"/>
  <c r="N51" i="6"/>
  <c r="Y95" i="6"/>
  <c r="Y102" i="6"/>
  <c r="Y107" i="6"/>
  <c r="Y110" i="6"/>
  <c r="Y115" i="6"/>
  <c r="V122" i="6"/>
  <c r="V130" i="6"/>
  <c r="Y140" i="6"/>
  <c r="F110" i="6"/>
  <c r="AL49" i="6"/>
  <c r="N59" i="6"/>
  <c r="N75" i="6"/>
  <c r="Y103" i="6"/>
  <c r="AH106" i="6"/>
  <c r="Y111" i="6"/>
  <c r="Y116" i="6"/>
  <c r="V124" i="6"/>
  <c r="V132" i="6"/>
  <c r="Y144" i="6"/>
  <c r="N24" i="6"/>
  <c r="N28" i="6"/>
  <c r="Z29" i="6"/>
  <c r="AL29" i="6"/>
  <c r="AA30" i="6"/>
  <c r="AM30" i="6"/>
  <c r="O31" i="6"/>
  <c r="N35" i="6"/>
  <c r="O36" i="6"/>
  <c r="AL36" i="6"/>
  <c r="N40" i="6"/>
  <c r="N44" i="6"/>
  <c r="N48" i="6"/>
  <c r="Z49" i="6"/>
  <c r="Y99" i="6"/>
  <c r="AH102" i="6"/>
  <c r="V118" i="6"/>
  <c r="V126" i="6"/>
  <c r="V134" i="6"/>
  <c r="AL26" i="6"/>
  <c r="AA27" i="6"/>
  <c r="AM27" i="6"/>
  <c r="O28" i="6"/>
  <c r="AL28" i="6"/>
  <c r="AL31" i="6"/>
  <c r="AA32" i="6"/>
  <c r="O33" i="6"/>
  <c r="AL33" i="6"/>
  <c r="AA34" i="6"/>
  <c r="O35" i="6"/>
  <c r="Z36" i="6"/>
  <c r="AM37" i="6"/>
  <c r="AL38" i="6"/>
  <c r="AA39" i="6"/>
  <c r="AM39" i="6"/>
  <c r="O40" i="6"/>
  <c r="AL40" i="6"/>
  <c r="AA41" i="6"/>
  <c r="AM41" i="6"/>
  <c r="AL42" i="6"/>
  <c r="AA43" i="6"/>
  <c r="AM43" i="6"/>
  <c r="O44" i="6"/>
  <c r="AM44" i="6"/>
  <c r="AA45" i="6"/>
  <c r="AM45" i="6"/>
  <c r="AL46" i="6"/>
  <c r="AA47" i="6"/>
  <c r="AM47" i="6"/>
  <c r="O48" i="6"/>
  <c r="AL48" i="6"/>
  <c r="AA49" i="6"/>
  <c r="AM49" i="6"/>
  <c r="V57" i="6"/>
  <c r="Z57" i="6" s="1"/>
  <c r="N68" i="6"/>
  <c r="N84" i="6"/>
  <c r="Y97" i="6"/>
  <c r="Y106" i="6"/>
  <c r="Y114" i="6"/>
  <c r="V120" i="6"/>
  <c r="Y136" i="6"/>
  <c r="N16" i="6"/>
  <c r="L3" i="6"/>
  <c r="AL21" i="6"/>
  <c r="AM21" i="6"/>
  <c r="AM31" i="6"/>
  <c r="AM33" i="6"/>
  <c r="AM10" i="6"/>
  <c r="AM11" i="6"/>
  <c r="AM13" i="6"/>
  <c r="AL13" i="6"/>
  <c r="AM19" i="6"/>
  <c r="AL22" i="6"/>
  <c r="AM22" i="6"/>
  <c r="AM32" i="6"/>
  <c r="AM34" i="6"/>
  <c r="AM12" i="6"/>
  <c r="AM17" i="6"/>
  <c r="AL17" i="6"/>
  <c r="AM20" i="6"/>
  <c r="AM35" i="6"/>
  <c r="AM36" i="6"/>
  <c r="J136" i="6"/>
  <c r="O136" i="6" s="1"/>
  <c r="J135" i="6"/>
  <c r="O135" i="6" s="1"/>
  <c r="J134" i="6"/>
  <c r="J133" i="6"/>
  <c r="J132" i="6"/>
  <c r="O132" i="6" s="1"/>
  <c r="J131" i="6"/>
  <c r="O131" i="6" s="1"/>
  <c r="J130" i="6"/>
  <c r="J129" i="6"/>
  <c r="J128" i="6"/>
  <c r="O128" i="6" s="1"/>
  <c r="J127" i="6"/>
  <c r="O127" i="6" s="1"/>
  <c r="J126" i="6"/>
  <c r="J125" i="6"/>
  <c r="J124" i="6"/>
  <c r="O124" i="6" s="1"/>
  <c r="J123" i="6"/>
  <c r="O123" i="6" s="1"/>
  <c r="J122" i="6"/>
  <c r="J121" i="6"/>
  <c r="J120" i="6"/>
  <c r="O120" i="6" s="1"/>
  <c r="J119" i="6"/>
  <c r="J118" i="6"/>
  <c r="J117" i="6"/>
  <c r="J143" i="6"/>
  <c r="O143" i="6" s="1"/>
  <c r="J139" i="6"/>
  <c r="O139" i="6" s="1"/>
  <c r="J146" i="6"/>
  <c r="J142" i="6"/>
  <c r="J138" i="6"/>
  <c r="J147" i="6"/>
  <c r="O147" i="6" s="1"/>
  <c r="J145" i="6"/>
  <c r="J141" i="6"/>
  <c r="J137" i="6"/>
  <c r="J116" i="6"/>
  <c r="J113" i="6"/>
  <c r="J107" i="6"/>
  <c r="O107" i="6" s="1"/>
  <c r="J103" i="6"/>
  <c r="O103" i="6" s="1"/>
  <c r="J99" i="6"/>
  <c r="O99" i="6" s="1"/>
  <c r="J97" i="6"/>
  <c r="J95" i="6"/>
  <c r="J148" i="6"/>
  <c r="O148" i="6" s="1"/>
  <c r="J144" i="6"/>
  <c r="O144" i="6" s="1"/>
  <c r="J140" i="6"/>
  <c r="J112" i="6"/>
  <c r="J108" i="6"/>
  <c r="J104" i="6"/>
  <c r="J100" i="6"/>
  <c r="J115" i="6"/>
  <c r="O115" i="6" s="1"/>
  <c r="J111" i="6"/>
  <c r="O111" i="6" s="1"/>
  <c r="J109" i="6"/>
  <c r="J105" i="6"/>
  <c r="J101" i="6"/>
  <c r="J98" i="6"/>
  <c r="O98" i="6" s="1"/>
  <c r="J96" i="6"/>
  <c r="O96" i="6" s="1"/>
  <c r="J50" i="6"/>
  <c r="O50" i="6" s="1"/>
  <c r="J52" i="6"/>
  <c r="O52" i="6" s="1"/>
  <c r="J53" i="6"/>
  <c r="O53" i="6" s="1"/>
  <c r="J56" i="6"/>
  <c r="O56" i="6" s="1"/>
  <c r="J57" i="6"/>
  <c r="O57" i="6" s="1"/>
  <c r="M189" i="6"/>
  <c r="M188" i="6"/>
  <c r="M187" i="6"/>
  <c r="M186" i="6"/>
  <c r="M185" i="6"/>
  <c r="M184" i="6"/>
  <c r="M183" i="6"/>
  <c r="M182" i="6"/>
  <c r="M181" i="6"/>
  <c r="M180" i="6"/>
  <c r="M179" i="6"/>
  <c r="M178" i="6"/>
  <c r="M177" i="6"/>
  <c r="M176" i="6"/>
  <c r="M175" i="6"/>
  <c r="M171" i="6"/>
  <c r="M167" i="6"/>
  <c r="M163" i="6"/>
  <c r="M161" i="6"/>
  <c r="M160" i="6"/>
  <c r="M159" i="6"/>
  <c r="M158" i="6"/>
  <c r="M157" i="6"/>
  <c r="M156" i="6"/>
  <c r="M155" i="6"/>
  <c r="M154" i="6"/>
  <c r="M153" i="6"/>
  <c r="M152" i="6"/>
  <c r="M151" i="6"/>
  <c r="M150" i="6"/>
  <c r="M149" i="6"/>
  <c r="M148" i="6"/>
  <c r="M147" i="6"/>
  <c r="M146" i="6"/>
  <c r="M145" i="6"/>
  <c r="M144" i="6"/>
  <c r="M143" i="6"/>
  <c r="M142" i="6"/>
  <c r="M141" i="6"/>
  <c r="M140" i="6"/>
  <c r="M138" i="6"/>
  <c r="M137" i="6"/>
  <c r="M174" i="6"/>
  <c r="M172" i="6"/>
  <c r="M173" i="6"/>
  <c r="M169" i="6"/>
  <c r="M165" i="6"/>
  <c r="M164" i="6"/>
  <c r="M166" i="6"/>
  <c r="M116" i="6"/>
  <c r="M115" i="6"/>
  <c r="M114" i="6"/>
  <c r="M113" i="6"/>
  <c r="M112" i="6"/>
  <c r="M111" i="6"/>
  <c r="M110" i="6"/>
  <c r="M109" i="6"/>
  <c r="M108" i="6"/>
  <c r="M107" i="6"/>
  <c r="M106" i="6"/>
  <c r="M105" i="6"/>
  <c r="N105" i="6" s="1"/>
  <c r="M104" i="6"/>
  <c r="M103" i="6"/>
  <c r="M102" i="6"/>
  <c r="M101" i="6"/>
  <c r="M100" i="6"/>
  <c r="N100" i="6" s="1"/>
  <c r="M99" i="6"/>
  <c r="M168" i="6"/>
  <c r="M170" i="6"/>
  <c r="M162" i="6"/>
  <c r="M136" i="6"/>
  <c r="M135" i="6"/>
  <c r="M134" i="6"/>
  <c r="M133" i="6"/>
  <c r="M132" i="6"/>
  <c r="M131" i="6"/>
  <c r="M130" i="6"/>
  <c r="M129" i="6"/>
  <c r="M128" i="6"/>
  <c r="M127" i="6"/>
  <c r="M126" i="6"/>
  <c r="M125" i="6"/>
  <c r="M124" i="6"/>
  <c r="M123" i="6"/>
  <c r="M122" i="6"/>
  <c r="M121" i="6"/>
  <c r="M120" i="6"/>
  <c r="M119" i="6"/>
  <c r="M118" i="6"/>
  <c r="M117" i="6"/>
  <c r="M98" i="6"/>
  <c r="M96" i="6"/>
  <c r="M94" i="6"/>
  <c r="M93" i="6"/>
  <c r="M92" i="6"/>
  <c r="AK189" i="6"/>
  <c r="AK186" i="6"/>
  <c r="AK182" i="6"/>
  <c r="AK178" i="6"/>
  <c r="AK174" i="6"/>
  <c r="AK170" i="6"/>
  <c r="AK166" i="6"/>
  <c r="AK162" i="6"/>
  <c r="AK185" i="6"/>
  <c r="AK181" i="6"/>
  <c r="AK177" i="6"/>
  <c r="AK173" i="6"/>
  <c r="AK168" i="6"/>
  <c r="AK164" i="6"/>
  <c r="AK135" i="6"/>
  <c r="AK134" i="6"/>
  <c r="AK133" i="6"/>
  <c r="AK132" i="6"/>
  <c r="AK131" i="6"/>
  <c r="AK130" i="6"/>
  <c r="AK129" i="6"/>
  <c r="AK128" i="6"/>
  <c r="AK127" i="6"/>
  <c r="AK126" i="6"/>
  <c r="AK125" i="6"/>
  <c r="AK124" i="6"/>
  <c r="AK123" i="6"/>
  <c r="AK122" i="6"/>
  <c r="AK121" i="6"/>
  <c r="AK120" i="6"/>
  <c r="AK119" i="6"/>
  <c r="AK118" i="6"/>
  <c r="AK117" i="6"/>
  <c r="AK116" i="6"/>
  <c r="AK188" i="6"/>
  <c r="AK184" i="6"/>
  <c r="AK180" i="6"/>
  <c r="AK176" i="6"/>
  <c r="AK171" i="6"/>
  <c r="AK169" i="6"/>
  <c r="AK167" i="6"/>
  <c r="AK165" i="6"/>
  <c r="AK163" i="6"/>
  <c r="AK161" i="6"/>
  <c r="AK160" i="6"/>
  <c r="AK159" i="6"/>
  <c r="AK158" i="6"/>
  <c r="AK157" i="6"/>
  <c r="AK156" i="6"/>
  <c r="AK155" i="6"/>
  <c r="AK154" i="6"/>
  <c r="AK153" i="6"/>
  <c r="AK152" i="6"/>
  <c r="AK151" i="6"/>
  <c r="AK150" i="6"/>
  <c r="AK149" i="6"/>
  <c r="AK148" i="6"/>
  <c r="AK147" i="6"/>
  <c r="AK146" i="6"/>
  <c r="AK144" i="6"/>
  <c r="AK140" i="6"/>
  <c r="AK136" i="6"/>
  <c r="AK143" i="6"/>
  <c r="AK139" i="6"/>
  <c r="AK142" i="6"/>
  <c r="AK138" i="6"/>
  <c r="AK183" i="6"/>
  <c r="AK175" i="6"/>
  <c r="AK172" i="6"/>
  <c r="AK114" i="6"/>
  <c r="AK110" i="6"/>
  <c r="AK108" i="6"/>
  <c r="AK104" i="6"/>
  <c r="AK100" i="6"/>
  <c r="AK113" i="6"/>
  <c r="AK109" i="6"/>
  <c r="AK105" i="6"/>
  <c r="AK101" i="6"/>
  <c r="AK97" i="6"/>
  <c r="AK95" i="6"/>
  <c r="AK187" i="6"/>
  <c r="AK179" i="6"/>
  <c r="AK112" i="6"/>
  <c r="AK106" i="6"/>
  <c r="AK102" i="6"/>
  <c r="AL102" i="6" s="1"/>
  <c r="J93" i="6"/>
  <c r="O93" i="6" s="1"/>
  <c r="M95" i="6"/>
  <c r="AK98" i="6"/>
  <c r="AL44" i="6"/>
  <c r="M97" i="6"/>
  <c r="AM101" i="6"/>
  <c r="F186" i="6"/>
  <c r="F182" i="6"/>
  <c r="F178" i="6"/>
  <c r="F173" i="6"/>
  <c r="F169" i="6"/>
  <c r="F165" i="6"/>
  <c r="F189" i="6"/>
  <c r="F185" i="6"/>
  <c r="F181" i="6"/>
  <c r="F177" i="6"/>
  <c r="F172" i="6"/>
  <c r="F187" i="6"/>
  <c r="F183" i="6"/>
  <c r="F179" i="6"/>
  <c r="F175" i="6"/>
  <c r="F168" i="6"/>
  <c r="F164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N149" i="6" s="1"/>
  <c r="F148" i="6"/>
  <c r="N148" i="6" s="1"/>
  <c r="F147" i="6"/>
  <c r="F146" i="6"/>
  <c r="F145" i="6"/>
  <c r="N145" i="6" s="1"/>
  <c r="F144" i="6"/>
  <c r="N144" i="6" s="1"/>
  <c r="F143" i="6"/>
  <c r="F142" i="6"/>
  <c r="F141" i="6"/>
  <c r="N141" i="6" s="1"/>
  <c r="F140" i="6"/>
  <c r="N140" i="6" s="1"/>
  <c r="F139" i="6"/>
  <c r="F138" i="6"/>
  <c r="F137" i="6"/>
  <c r="N137" i="6" s="1"/>
  <c r="F170" i="6"/>
  <c r="F166" i="6"/>
  <c r="F162" i="6"/>
  <c r="F188" i="6"/>
  <c r="F184" i="6"/>
  <c r="F180" i="6"/>
  <c r="F176" i="6"/>
  <c r="F171" i="6"/>
  <c r="F167" i="6"/>
  <c r="F163" i="6"/>
  <c r="F174" i="6"/>
  <c r="F136" i="6"/>
  <c r="N136" i="6" s="1"/>
  <c r="F135" i="6"/>
  <c r="N135" i="6" s="1"/>
  <c r="F134" i="6"/>
  <c r="F133" i="6"/>
  <c r="F132" i="6"/>
  <c r="N132" i="6" s="1"/>
  <c r="F131" i="6"/>
  <c r="N131" i="6" s="1"/>
  <c r="F130" i="6"/>
  <c r="F129" i="6"/>
  <c r="F128" i="6"/>
  <c r="N128" i="6" s="1"/>
  <c r="F127" i="6"/>
  <c r="N127" i="6" s="1"/>
  <c r="F126" i="6"/>
  <c r="F125" i="6"/>
  <c r="F124" i="6"/>
  <c r="N124" i="6" s="1"/>
  <c r="F123" i="6"/>
  <c r="N123" i="6" s="1"/>
  <c r="F122" i="6"/>
  <c r="F121" i="6"/>
  <c r="F120" i="6"/>
  <c r="N120" i="6" s="1"/>
  <c r="F119" i="6"/>
  <c r="N119" i="6" s="1"/>
  <c r="F118" i="6"/>
  <c r="F117" i="6"/>
  <c r="F114" i="6"/>
  <c r="N114" i="6" s="1"/>
  <c r="F113" i="6"/>
  <c r="N113" i="6" s="1"/>
  <c r="F116" i="6"/>
  <c r="F112" i="6"/>
  <c r="F111" i="6"/>
  <c r="N111" i="6" s="1"/>
  <c r="AK111" i="6"/>
  <c r="J51" i="6"/>
  <c r="O51" i="6" s="1"/>
  <c r="J54" i="6"/>
  <c r="O54" i="6" s="1"/>
  <c r="J55" i="6"/>
  <c r="O55" i="6" s="1"/>
  <c r="AA57" i="6"/>
  <c r="J91" i="6"/>
  <c r="O91" i="6" s="1"/>
  <c r="J92" i="6"/>
  <c r="O92" i="6" s="1"/>
  <c r="J94" i="6"/>
  <c r="O94" i="6" s="1"/>
  <c r="AL106" i="6"/>
  <c r="AK141" i="6"/>
  <c r="V144" i="6"/>
  <c r="V140" i="6"/>
  <c r="V136" i="6"/>
  <c r="V116" i="6"/>
  <c r="V115" i="6"/>
  <c r="V114" i="6"/>
  <c r="V113" i="6"/>
  <c r="V112" i="6"/>
  <c r="V111" i="6"/>
  <c r="V110" i="6"/>
  <c r="V109" i="6"/>
  <c r="AA109" i="6" s="1"/>
  <c r="V108" i="6"/>
  <c r="V107" i="6"/>
  <c r="Z107" i="6" s="1"/>
  <c r="V106" i="6"/>
  <c r="Z106" i="6" s="1"/>
  <c r="V105" i="6"/>
  <c r="V104" i="6"/>
  <c r="V103" i="6"/>
  <c r="Z103" i="6" s="1"/>
  <c r="V102" i="6"/>
  <c r="Z102" i="6" s="1"/>
  <c r="V101" i="6"/>
  <c r="V100" i="6"/>
  <c r="V99" i="6"/>
  <c r="Z99" i="6" s="1"/>
  <c r="V98" i="6"/>
  <c r="V97" i="6"/>
  <c r="AA97" i="6" s="1"/>
  <c r="V96" i="6"/>
  <c r="V95" i="6"/>
  <c r="AA95" i="6" s="1"/>
  <c r="V149" i="6"/>
  <c r="V148" i="6"/>
  <c r="V143" i="6"/>
  <c r="V139" i="6"/>
  <c r="V146" i="6"/>
  <c r="V142" i="6"/>
  <c r="V138" i="6"/>
  <c r="V145" i="6"/>
  <c r="V141" i="6"/>
  <c r="V137" i="6"/>
  <c r="V94" i="6"/>
  <c r="V93" i="6"/>
  <c r="V92" i="6"/>
  <c r="V91" i="6"/>
  <c r="V90" i="6"/>
  <c r="V89" i="6"/>
  <c r="V88" i="6"/>
  <c r="V87" i="6"/>
  <c r="V86" i="6"/>
  <c r="V85" i="6"/>
  <c r="V84" i="6"/>
  <c r="V83" i="6"/>
  <c r="V82" i="6"/>
  <c r="V81" i="6"/>
  <c r="V80" i="6"/>
  <c r="V79" i="6"/>
  <c r="V78" i="6"/>
  <c r="V77" i="6"/>
  <c r="V76" i="6"/>
  <c r="V75" i="6"/>
  <c r="V74" i="6"/>
  <c r="V73" i="6"/>
  <c r="V72" i="6"/>
  <c r="V71" i="6"/>
  <c r="V70" i="6"/>
  <c r="V69" i="6"/>
  <c r="V68" i="6"/>
  <c r="V67" i="6"/>
  <c r="V66" i="6"/>
  <c r="V65" i="6"/>
  <c r="V64" i="6"/>
  <c r="V63" i="6"/>
  <c r="V62" i="6"/>
  <c r="V61" i="6"/>
  <c r="V60" i="6"/>
  <c r="V59" i="6"/>
  <c r="V147" i="6"/>
  <c r="V50" i="6"/>
  <c r="Z50" i="6" s="1"/>
  <c r="V51" i="6"/>
  <c r="Z51" i="6" s="1"/>
  <c r="V52" i="6"/>
  <c r="Z52" i="6" s="1"/>
  <c r="V53" i="6"/>
  <c r="Z53" i="6" s="1"/>
  <c r="V54" i="6"/>
  <c r="Z54" i="6" s="1"/>
  <c r="V55" i="6"/>
  <c r="Z55" i="6" s="1"/>
  <c r="V56" i="6"/>
  <c r="Z56" i="6" s="1"/>
  <c r="J58" i="6"/>
  <c r="O58" i="6" s="1"/>
  <c r="AK90" i="6"/>
  <c r="AK91" i="6"/>
  <c r="AK92" i="6"/>
  <c r="AK93" i="6"/>
  <c r="AK94" i="6"/>
  <c r="AK99" i="6"/>
  <c r="AK103" i="6"/>
  <c r="AM103" i="6" s="1"/>
  <c r="AK107" i="6"/>
  <c r="J110" i="6"/>
  <c r="O110" i="6" s="1"/>
  <c r="F115" i="6"/>
  <c r="N115" i="6" s="1"/>
  <c r="AK115" i="6"/>
  <c r="V117" i="6"/>
  <c r="V119" i="6"/>
  <c r="V121" i="6"/>
  <c r="V123" i="6"/>
  <c r="V125" i="6"/>
  <c r="V127" i="6"/>
  <c r="V129" i="6"/>
  <c r="V131" i="6"/>
  <c r="V133" i="6"/>
  <c r="V135" i="6"/>
  <c r="AK137" i="6"/>
  <c r="AK145" i="6"/>
  <c r="J149" i="6"/>
  <c r="AH149" i="6"/>
  <c r="AH148" i="6"/>
  <c r="AH146" i="6"/>
  <c r="AH145" i="6"/>
  <c r="AH141" i="6"/>
  <c r="AH137" i="6"/>
  <c r="AH147" i="6"/>
  <c r="AH144" i="6"/>
  <c r="AH140" i="6"/>
  <c r="AH136" i="6"/>
  <c r="AH143" i="6"/>
  <c r="AH139" i="6"/>
  <c r="AH142" i="6"/>
  <c r="AH138" i="6"/>
  <c r="AH115" i="6"/>
  <c r="AH111" i="6"/>
  <c r="AH107" i="6"/>
  <c r="AM107" i="6" s="1"/>
  <c r="AH103" i="6"/>
  <c r="AH99" i="6"/>
  <c r="AL99" i="6" s="1"/>
  <c r="AH98" i="6"/>
  <c r="AL98" i="6" s="1"/>
  <c r="AH96" i="6"/>
  <c r="AH94" i="6"/>
  <c r="AH93" i="6"/>
  <c r="AL93" i="6" s="1"/>
  <c r="AH92" i="6"/>
  <c r="AH91" i="6"/>
  <c r="AH90" i="6"/>
  <c r="AH89" i="6"/>
  <c r="AL89" i="6" s="1"/>
  <c r="AH88" i="6"/>
  <c r="AL88" i="6" s="1"/>
  <c r="AH87" i="6"/>
  <c r="AL87" i="6" s="1"/>
  <c r="AH86" i="6"/>
  <c r="AL86" i="6" s="1"/>
  <c r="AH85" i="6"/>
  <c r="AL85" i="6" s="1"/>
  <c r="AH84" i="6"/>
  <c r="AL84" i="6" s="1"/>
  <c r="AH83" i="6"/>
  <c r="AL83" i="6" s="1"/>
  <c r="AH82" i="6"/>
  <c r="AL82" i="6" s="1"/>
  <c r="AH81" i="6"/>
  <c r="AL81" i="6" s="1"/>
  <c r="AH80" i="6"/>
  <c r="AL80" i="6" s="1"/>
  <c r="AH79" i="6"/>
  <c r="AL79" i="6" s="1"/>
  <c r="AH78" i="6"/>
  <c r="AL78" i="6" s="1"/>
  <c r="AH77" i="6"/>
  <c r="AL77" i="6" s="1"/>
  <c r="AH76" i="6"/>
  <c r="AL76" i="6" s="1"/>
  <c r="AH75" i="6"/>
  <c r="AL75" i="6" s="1"/>
  <c r="AH74" i="6"/>
  <c r="AL74" i="6" s="1"/>
  <c r="AH73" i="6"/>
  <c r="AL73" i="6" s="1"/>
  <c r="AH72" i="6"/>
  <c r="AL72" i="6" s="1"/>
  <c r="AH71" i="6"/>
  <c r="AL71" i="6" s="1"/>
  <c r="AH70" i="6"/>
  <c r="AL70" i="6" s="1"/>
  <c r="AH69" i="6"/>
  <c r="AL69" i="6" s="1"/>
  <c r="AH68" i="6"/>
  <c r="AL68" i="6" s="1"/>
  <c r="AH67" i="6"/>
  <c r="AL67" i="6" s="1"/>
  <c r="AH66" i="6"/>
  <c r="AL66" i="6" s="1"/>
  <c r="AH65" i="6"/>
  <c r="AL65" i="6" s="1"/>
  <c r="AH64" i="6"/>
  <c r="AL64" i="6" s="1"/>
  <c r="AH63" i="6"/>
  <c r="AL63" i="6" s="1"/>
  <c r="AH62" i="6"/>
  <c r="AL62" i="6" s="1"/>
  <c r="AH61" i="6"/>
  <c r="AL61" i="6" s="1"/>
  <c r="AH60" i="6"/>
  <c r="AL60" i="6" s="1"/>
  <c r="AH59" i="6"/>
  <c r="AL59" i="6" s="1"/>
  <c r="AH58" i="6"/>
  <c r="AL58" i="6" s="1"/>
  <c r="AH57" i="6"/>
  <c r="AM57" i="6" s="1"/>
  <c r="AH114" i="6"/>
  <c r="AH110" i="6"/>
  <c r="AH108" i="6"/>
  <c r="AL108" i="6" s="1"/>
  <c r="AH104" i="6"/>
  <c r="AL104" i="6" s="1"/>
  <c r="AH100" i="6"/>
  <c r="AH135" i="6"/>
  <c r="AH134" i="6"/>
  <c r="AH133" i="6"/>
  <c r="AH132" i="6"/>
  <c r="AH131" i="6"/>
  <c r="AH130" i="6"/>
  <c r="AH129" i="6"/>
  <c r="AH128" i="6"/>
  <c r="AH127" i="6"/>
  <c r="AH126" i="6"/>
  <c r="AH125" i="6"/>
  <c r="AH124" i="6"/>
  <c r="AH123" i="6"/>
  <c r="AH122" i="6"/>
  <c r="AH121" i="6"/>
  <c r="AH120" i="6"/>
  <c r="AH119" i="6"/>
  <c r="AH118" i="6"/>
  <c r="AH117" i="6"/>
  <c r="AH116" i="6"/>
  <c r="AH113" i="6"/>
  <c r="AH109" i="6"/>
  <c r="AL109" i="6" s="1"/>
  <c r="AH105" i="6"/>
  <c r="AL105" i="6" s="1"/>
  <c r="AH101" i="6"/>
  <c r="AH97" i="6"/>
  <c r="AL97" i="6" s="1"/>
  <c r="AH95" i="6"/>
  <c r="AL95" i="6" s="1"/>
  <c r="AH50" i="6"/>
  <c r="AL50" i="6" s="1"/>
  <c r="AH51" i="6"/>
  <c r="AL51" i="6" s="1"/>
  <c r="AH52" i="6"/>
  <c r="AL52" i="6" s="1"/>
  <c r="AH53" i="6"/>
  <c r="AL53" i="6" s="1"/>
  <c r="AH54" i="6"/>
  <c r="AL54" i="6" s="1"/>
  <c r="AH55" i="6"/>
  <c r="AL55" i="6" s="1"/>
  <c r="AH56" i="6"/>
  <c r="AL56" i="6" s="1"/>
  <c r="V58" i="6"/>
  <c r="Z58" i="6" s="1"/>
  <c r="AM58" i="6"/>
  <c r="J59" i="6"/>
  <c r="O59" i="6" s="1"/>
  <c r="AM59" i="6"/>
  <c r="J60" i="6"/>
  <c r="O60" i="6" s="1"/>
  <c r="AM60" i="6"/>
  <c r="J61" i="6"/>
  <c r="O61" i="6" s="1"/>
  <c r="J62" i="6"/>
  <c r="O62" i="6" s="1"/>
  <c r="AM62" i="6"/>
  <c r="J63" i="6"/>
  <c r="O63" i="6" s="1"/>
  <c r="J64" i="6"/>
  <c r="O64" i="6" s="1"/>
  <c r="AM64" i="6"/>
  <c r="J65" i="6"/>
  <c r="O65" i="6" s="1"/>
  <c r="J66" i="6"/>
  <c r="O66" i="6" s="1"/>
  <c r="J67" i="6"/>
  <c r="O67" i="6" s="1"/>
  <c r="AM67" i="6"/>
  <c r="J68" i="6"/>
  <c r="O68" i="6" s="1"/>
  <c r="AM68" i="6"/>
  <c r="J69" i="6"/>
  <c r="O69" i="6" s="1"/>
  <c r="J70" i="6"/>
  <c r="O70" i="6" s="1"/>
  <c r="J71" i="6"/>
  <c r="O71" i="6" s="1"/>
  <c r="AM71" i="6"/>
  <c r="J72" i="6"/>
  <c r="O72" i="6" s="1"/>
  <c r="AM72" i="6"/>
  <c r="J73" i="6"/>
  <c r="O73" i="6" s="1"/>
  <c r="J74" i="6"/>
  <c r="O74" i="6" s="1"/>
  <c r="AM74" i="6"/>
  <c r="J75" i="6"/>
  <c r="O75" i="6" s="1"/>
  <c r="AM75" i="6"/>
  <c r="J76" i="6"/>
  <c r="O76" i="6" s="1"/>
  <c r="AM76" i="6"/>
  <c r="J77" i="6"/>
  <c r="O77" i="6" s="1"/>
  <c r="J78" i="6"/>
  <c r="O78" i="6" s="1"/>
  <c r="AM78" i="6"/>
  <c r="J79" i="6"/>
  <c r="O79" i="6" s="1"/>
  <c r="J80" i="6"/>
  <c r="O80" i="6" s="1"/>
  <c r="AM80" i="6"/>
  <c r="J81" i="6"/>
  <c r="O81" i="6" s="1"/>
  <c r="J82" i="6"/>
  <c r="O82" i="6" s="1"/>
  <c r="J83" i="6"/>
  <c r="O83" i="6" s="1"/>
  <c r="AM83" i="6"/>
  <c r="J84" i="6"/>
  <c r="O84" i="6" s="1"/>
  <c r="AM84" i="6"/>
  <c r="J85" i="6"/>
  <c r="O85" i="6" s="1"/>
  <c r="J86" i="6"/>
  <c r="O86" i="6" s="1"/>
  <c r="J87" i="6"/>
  <c r="O87" i="6" s="1"/>
  <c r="AM87" i="6"/>
  <c r="J88" i="6"/>
  <c r="O88" i="6" s="1"/>
  <c r="AM88" i="6"/>
  <c r="J89" i="6"/>
  <c r="O89" i="6" s="1"/>
  <c r="J90" i="6"/>
  <c r="O90" i="6" s="1"/>
  <c r="AK96" i="6"/>
  <c r="AM96" i="6" s="1"/>
  <c r="J102" i="6"/>
  <c r="O102" i="6" s="1"/>
  <c r="J106" i="6"/>
  <c r="O106" i="6" s="1"/>
  <c r="J114" i="6"/>
  <c r="AM100" i="6"/>
  <c r="AM108" i="6"/>
  <c r="AM94" i="6"/>
  <c r="AM98" i="6"/>
  <c r="Y101" i="6"/>
  <c r="AA101" i="6" s="1"/>
  <c r="Y105" i="6"/>
  <c r="AA105" i="6" s="1"/>
  <c r="Y109" i="6"/>
  <c r="Y189" i="6"/>
  <c r="Y185" i="6"/>
  <c r="Y181" i="6"/>
  <c r="Y177" i="6"/>
  <c r="Y174" i="6"/>
  <c r="Y170" i="6"/>
  <c r="Y166" i="6"/>
  <c r="Y162" i="6"/>
  <c r="Y188" i="6"/>
  <c r="Y184" i="6"/>
  <c r="Y180" i="6"/>
  <c r="Y176" i="6"/>
  <c r="Y173" i="6"/>
  <c r="Y187" i="6"/>
  <c r="Y183" i="6"/>
  <c r="Y179" i="6"/>
  <c r="Y175" i="6"/>
  <c r="Y172" i="6"/>
  <c r="Y171" i="6"/>
  <c r="Y169" i="6"/>
  <c r="Y167" i="6"/>
  <c r="Y165" i="6"/>
  <c r="Y163" i="6"/>
  <c r="Y186" i="6"/>
  <c r="Y182" i="6"/>
  <c r="Y178" i="6"/>
  <c r="Y161" i="6"/>
  <c r="Y160" i="6"/>
  <c r="Y159" i="6"/>
  <c r="Y158" i="6"/>
  <c r="Y157" i="6"/>
  <c r="Y156" i="6"/>
  <c r="Y155" i="6"/>
  <c r="Y154" i="6"/>
  <c r="Y153" i="6"/>
  <c r="Y152" i="6"/>
  <c r="Y151" i="6"/>
  <c r="Y150" i="6"/>
  <c r="Y149" i="6"/>
  <c r="Y148" i="6"/>
  <c r="Y147" i="6"/>
  <c r="Y146" i="6"/>
  <c r="Y168" i="6"/>
  <c r="Y143" i="6"/>
  <c r="Y139" i="6"/>
  <c r="Y142" i="6"/>
  <c r="Y138" i="6"/>
  <c r="Y164" i="6"/>
  <c r="Y145" i="6"/>
  <c r="Y141" i="6"/>
  <c r="Y137" i="6"/>
  <c r="Y135" i="6"/>
  <c r="Y134" i="6"/>
  <c r="Y133" i="6"/>
  <c r="Y132" i="6"/>
  <c r="Y131" i="6"/>
  <c r="Y130" i="6"/>
  <c r="Y129" i="6"/>
  <c r="Y128" i="6"/>
  <c r="Y127" i="6"/>
  <c r="Y126" i="6"/>
  <c r="Y125" i="6"/>
  <c r="Y124" i="6"/>
  <c r="Y123" i="6"/>
  <c r="Y122" i="6"/>
  <c r="Y121" i="6"/>
  <c r="Y120" i="6"/>
  <c r="Y119" i="6"/>
  <c r="Y118" i="6"/>
  <c r="Y117" i="6"/>
  <c r="Y90" i="6"/>
  <c r="AA90" i="6" s="1"/>
  <c r="Y91" i="6"/>
  <c r="Y92" i="6"/>
  <c r="AA92" i="6" s="1"/>
  <c r="Y93" i="6"/>
  <c r="Y94" i="6"/>
  <c r="AA94" i="6" s="1"/>
  <c r="Y96" i="6"/>
  <c r="Y98" i="6"/>
  <c r="Y100" i="6"/>
  <c r="AA100" i="6" s="1"/>
  <c r="Y104" i="6"/>
  <c r="AA104" i="6" s="1"/>
  <c r="AM106" i="6"/>
  <c r="Y108" i="6"/>
  <c r="AA108" i="6" s="1"/>
  <c r="Y113" i="6"/>
  <c r="S189" i="6"/>
  <c r="S188" i="6"/>
  <c r="S187" i="6"/>
  <c r="S186" i="6"/>
  <c r="S185" i="6"/>
  <c r="S184" i="6"/>
  <c r="S183" i="6"/>
  <c r="S182" i="6"/>
  <c r="S181" i="6"/>
  <c r="S180" i="6"/>
  <c r="S179" i="6"/>
  <c r="S178" i="6"/>
  <c r="S177" i="6"/>
  <c r="S176" i="6"/>
  <c r="S175" i="6"/>
  <c r="S171" i="6"/>
  <c r="S167" i="6"/>
  <c r="S163" i="6"/>
  <c r="S161" i="6"/>
  <c r="S160" i="6"/>
  <c r="S159" i="6"/>
  <c r="S158" i="6"/>
  <c r="S157" i="6"/>
  <c r="S156" i="6"/>
  <c r="S155" i="6"/>
  <c r="S154" i="6"/>
  <c r="S153" i="6"/>
  <c r="S152" i="6"/>
  <c r="S151" i="6"/>
  <c r="S150" i="6"/>
  <c r="S149" i="6"/>
  <c r="S148" i="6"/>
  <c r="S147" i="6"/>
  <c r="S146" i="6"/>
  <c r="S145" i="6"/>
  <c r="S144" i="6"/>
  <c r="S143" i="6"/>
  <c r="S142" i="6"/>
  <c r="S141" i="6"/>
  <c r="S140" i="6"/>
  <c r="S139" i="6"/>
  <c r="S138" i="6"/>
  <c r="S137" i="6"/>
  <c r="S136" i="6"/>
  <c r="S174" i="6"/>
  <c r="S168" i="6"/>
  <c r="S164" i="6"/>
  <c r="S173" i="6"/>
  <c r="S172" i="6"/>
  <c r="S169" i="6"/>
  <c r="S165" i="6"/>
  <c r="S110" i="6"/>
  <c r="S111" i="6"/>
  <c r="S112" i="6"/>
  <c r="S113" i="6"/>
  <c r="S114" i="6"/>
  <c r="S115" i="6"/>
  <c r="S116" i="6"/>
  <c r="S162" i="6"/>
  <c r="S170" i="6"/>
  <c r="AE189" i="6"/>
  <c r="AE188" i="6"/>
  <c r="AE187" i="6"/>
  <c r="AE186" i="6"/>
  <c r="AE185" i="6"/>
  <c r="AE184" i="6"/>
  <c r="AE183" i="6"/>
  <c r="AE182" i="6"/>
  <c r="AE181" i="6"/>
  <c r="AE180" i="6"/>
  <c r="AE179" i="6"/>
  <c r="AE178" i="6"/>
  <c r="AE177" i="6"/>
  <c r="AE176" i="6"/>
  <c r="AE175" i="6"/>
  <c r="AE174" i="6"/>
  <c r="AE173" i="6"/>
  <c r="AE172" i="6"/>
  <c r="AE171" i="6"/>
  <c r="AE170" i="6"/>
  <c r="AE169" i="6"/>
  <c r="AE168" i="6"/>
  <c r="AE167" i="6"/>
  <c r="AE166" i="6"/>
  <c r="AE165" i="6"/>
  <c r="AE164" i="6"/>
  <c r="AE163" i="6"/>
  <c r="AE162" i="6"/>
  <c r="AE161" i="6"/>
  <c r="AE160" i="6"/>
  <c r="AE159" i="6"/>
  <c r="AE158" i="6"/>
  <c r="AE157" i="6"/>
  <c r="AE156" i="6"/>
  <c r="AE155" i="6"/>
  <c r="AE154" i="6"/>
  <c r="AE153" i="6"/>
  <c r="AE152" i="6"/>
  <c r="AE151" i="6"/>
  <c r="AE150" i="6"/>
  <c r="AE149" i="6"/>
  <c r="AE148" i="6"/>
  <c r="AE147" i="6"/>
  <c r="AE146" i="6"/>
  <c r="AE145" i="6"/>
  <c r="AE144" i="6"/>
  <c r="AE143" i="6"/>
  <c r="AE142" i="6"/>
  <c r="AE141" i="6"/>
  <c r="AE140" i="6"/>
  <c r="AE139" i="6"/>
  <c r="AE138" i="6"/>
  <c r="AE137" i="6"/>
  <c r="AE136" i="6"/>
  <c r="AE110" i="6"/>
  <c r="AE111" i="6"/>
  <c r="AE112" i="6"/>
  <c r="AE113" i="6"/>
  <c r="AE114" i="6"/>
  <c r="AE115" i="6"/>
  <c r="AE116" i="6"/>
  <c r="S117" i="6"/>
  <c r="AE117" i="6"/>
  <c r="S118" i="6"/>
  <c r="AE118" i="6"/>
  <c r="S119" i="6"/>
  <c r="AE119" i="6"/>
  <c r="S120" i="6"/>
  <c r="AE120" i="6"/>
  <c r="S121" i="6"/>
  <c r="AE121" i="6"/>
  <c r="S122" i="6"/>
  <c r="AE122" i="6"/>
  <c r="S123" i="6"/>
  <c r="AE123" i="6"/>
  <c r="S124" i="6"/>
  <c r="AE124" i="6"/>
  <c r="S125" i="6"/>
  <c r="AE125" i="6"/>
  <c r="S126" i="6"/>
  <c r="AE126" i="6"/>
  <c r="S127" i="6"/>
  <c r="AE127" i="6"/>
  <c r="S128" i="6"/>
  <c r="AE128" i="6"/>
  <c r="S129" i="6"/>
  <c r="AE129" i="6"/>
  <c r="S130" i="6"/>
  <c r="AE130" i="6"/>
  <c r="S131" i="6"/>
  <c r="AE131" i="6"/>
  <c r="S132" i="6"/>
  <c r="AE132" i="6"/>
  <c r="S133" i="6"/>
  <c r="AE133" i="6"/>
  <c r="S134" i="6"/>
  <c r="AE134" i="6"/>
  <c r="S135" i="6"/>
  <c r="AE135" i="6"/>
  <c r="H11" i="5"/>
  <c r="O109" i="6" l="1"/>
  <c r="O104" i="6"/>
  <c r="N104" i="6"/>
  <c r="O116" i="6"/>
  <c r="O119" i="6"/>
  <c r="AM52" i="6"/>
  <c r="N76" i="6"/>
  <c r="N60" i="6"/>
  <c r="N92" i="6"/>
  <c r="N55" i="6"/>
  <c r="N98" i="6"/>
  <c r="N81" i="6"/>
  <c r="N65" i="6"/>
  <c r="N109" i="6"/>
  <c r="N93" i="6"/>
  <c r="O108" i="6"/>
  <c r="O137" i="6"/>
  <c r="O138" i="6"/>
  <c r="N88" i="6"/>
  <c r="N72" i="6"/>
  <c r="N56" i="6"/>
  <c r="N87" i="6"/>
  <c r="N71" i="6"/>
  <c r="N94" i="6"/>
  <c r="N78" i="6"/>
  <c r="N62" i="6"/>
  <c r="N96" i="6"/>
  <c r="N77" i="6"/>
  <c r="AA91" i="6"/>
  <c r="AL91" i="6"/>
  <c r="Z93" i="6"/>
  <c r="N117" i="6"/>
  <c r="N125" i="6"/>
  <c r="N142" i="6"/>
  <c r="O101" i="6"/>
  <c r="O112" i="6"/>
  <c r="O95" i="6"/>
  <c r="O141" i="6"/>
  <c r="O142" i="6"/>
  <c r="O117" i="6"/>
  <c r="O121" i="6"/>
  <c r="O125" i="6"/>
  <c r="O129" i="6"/>
  <c r="O133" i="6"/>
  <c r="AA56" i="6"/>
  <c r="AA51" i="6"/>
  <c r="N95" i="6"/>
  <c r="N52" i="6"/>
  <c r="N83" i="6"/>
  <c r="N67" i="6"/>
  <c r="N110" i="6"/>
  <c r="N99" i="6"/>
  <c r="N106" i="6"/>
  <c r="N90" i="6"/>
  <c r="N74" i="6"/>
  <c r="N89" i="6"/>
  <c r="N73" i="6"/>
  <c r="N101" i="6"/>
  <c r="Z97" i="6"/>
  <c r="AM82" i="6"/>
  <c r="AM66" i="6"/>
  <c r="N112" i="6"/>
  <c r="N121" i="6"/>
  <c r="N129" i="6"/>
  <c r="N133" i="6"/>
  <c r="N138" i="6"/>
  <c r="N146" i="6"/>
  <c r="N150" i="6"/>
  <c r="N183" i="6"/>
  <c r="AM109" i="6"/>
  <c r="AA103" i="6"/>
  <c r="O114" i="6"/>
  <c r="AM86" i="6"/>
  <c r="AM79" i="6"/>
  <c r="AM70" i="6"/>
  <c r="AM63" i="6"/>
  <c r="AL101" i="6"/>
  <c r="AL100" i="6"/>
  <c r="AL92" i="6"/>
  <c r="O149" i="6"/>
  <c r="J150" i="6"/>
  <c r="O150" i="6" s="1"/>
  <c r="N116" i="6"/>
  <c r="N118" i="6"/>
  <c r="N122" i="6"/>
  <c r="N126" i="6"/>
  <c r="N130" i="6"/>
  <c r="N134" i="6"/>
  <c r="N139" i="6"/>
  <c r="N143" i="6"/>
  <c r="N147" i="6"/>
  <c r="N173" i="6"/>
  <c r="AA106" i="6"/>
  <c r="O105" i="6"/>
  <c r="O100" i="6"/>
  <c r="O140" i="6"/>
  <c r="O97" i="6"/>
  <c r="O113" i="6"/>
  <c r="O145" i="6"/>
  <c r="O146" i="6"/>
  <c r="O118" i="6"/>
  <c r="O122" i="6"/>
  <c r="O126" i="6"/>
  <c r="O130" i="6"/>
  <c r="O134" i="6"/>
  <c r="AM56" i="6"/>
  <c r="N103" i="6"/>
  <c r="N80" i="6"/>
  <c r="N64" i="6"/>
  <c r="N107" i="6"/>
  <c r="N91" i="6"/>
  <c r="N79" i="6"/>
  <c r="N63" i="6"/>
  <c r="N102" i="6"/>
  <c r="N86" i="6"/>
  <c r="N70" i="6"/>
  <c r="N54" i="6"/>
  <c r="N108" i="6"/>
  <c r="N85" i="6"/>
  <c r="N69" i="6"/>
  <c r="N53" i="6"/>
  <c r="N97" i="6"/>
  <c r="AA61" i="6"/>
  <c r="Z61" i="6"/>
  <c r="AA69" i="6"/>
  <c r="Z69" i="6"/>
  <c r="AA81" i="6"/>
  <c r="Z81" i="6"/>
  <c r="AA89" i="6"/>
  <c r="Z89" i="6"/>
  <c r="Z130" i="6"/>
  <c r="AA130" i="6"/>
  <c r="Z124" i="6"/>
  <c r="AA124" i="6"/>
  <c r="Z118" i="6"/>
  <c r="AA118" i="6"/>
  <c r="AL137" i="6"/>
  <c r="AM137" i="6"/>
  <c r="AL145" i="6"/>
  <c r="AM145" i="6"/>
  <c r="AA115" i="6"/>
  <c r="Z115" i="6"/>
  <c r="AA111" i="6"/>
  <c r="Z111" i="6"/>
  <c r="AA138" i="6"/>
  <c r="Z138" i="6"/>
  <c r="AA142" i="6"/>
  <c r="Z142" i="6"/>
  <c r="AA146" i="6"/>
  <c r="Z146" i="6"/>
  <c r="AA107" i="6"/>
  <c r="AM102" i="6"/>
  <c r="AM99" i="6"/>
  <c r="AM104" i="6"/>
  <c r="AA93" i="6"/>
  <c r="AM89" i="6"/>
  <c r="AM85" i="6"/>
  <c r="AM81" i="6"/>
  <c r="AM77" i="6"/>
  <c r="AM73" i="6"/>
  <c r="AM69" i="6"/>
  <c r="AM65" i="6"/>
  <c r="AM61" i="6"/>
  <c r="AL90" i="6"/>
  <c r="AL94" i="6"/>
  <c r="AL103" i="6"/>
  <c r="AA62" i="6"/>
  <c r="Z62" i="6"/>
  <c r="AA66" i="6"/>
  <c r="Z66" i="6"/>
  <c r="AA70" i="6"/>
  <c r="Z70" i="6"/>
  <c r="AA74" i="6"/>
  <c r="Z74" i="6"/>
  <c r="AA78" i="6"/>
  <c r="Z78" i="6"/>
  <c r="AA82" i="6"/>
  <c r="Z82" i="6"/>
  <c r="AA86" i="6"/>
  <c r="Z86" i="6"/>
  <c r="Z90" i="6"/>
  <c r="Z94" i="6"/>
  <c r="AA96" i="6"/>
  <c r="Z96" i="6"/>
  <c r="Z100" i="6"/>
  <c r="Z104" i="6"/>
  <c r="Z108" i="6"/>
  <c r="AM105" i="6"/>
  <c r="AM92" i="6"/>
  <c r="AA53" i="6"/>
  <c r="AL57" i="6"/>
  <c r="AM54" i="6"/>
  <c r="AA55" i="6"/>
  <c r="AM134" i="6"/>
  <c r="AL134" i="6"/>
  <c r="AM130" i="6"/>
  <c r="AL130" i="6"/>
  <c r="AM126" i="6"/>
  <c r="AL126" i="6"/>
  <c r="AM122" i="6"/>
  <c r="AL122" i="6"/>
  <c r="AM118" i="6"/>
  <c r="AL118" i="6"/>
  <c r="AM112" i="6"/>
  <c r="AL112" i="6"/>
  <c r="AL140" i="6"/>
  <c r="AM140" i="6"/>
  <c r="AL148" i="6"/>
  <c r="AM148" i="6"/>
  <c r="AM180" i="6"/>
  <c r="AA116" i="6"/>
  <c r="Z116" i="6"/>
  <c r="AA137" i="6"/>
  <c r="Z137" i="6"/>
  <c r="AA145" i="6"/>
  <c r="Z145" i="6"/>
  <c r="AA65" i="6"/>
  <c r="Z65" i="6"/>
  <c r="AA77" i="6"/>
  <c r="Z77" i="6"/>
  <c r="AA85" i="6"/>
  <c r="Z85" i="6"/>
  <c r="AM93" i="6"/>
  <c r="Z132" i="6"/>
  <c r="AA132" i="6"/>
  <c r="Z126" i="6"/>
  <c r="AA126" i="6"/>
  <c r="Z120" i="6"/>
  <c r="AA120" i="6"/>
  <c r="AM111" i="6"/>
  <c r="AL111" i="6"/>
  <c r="AL141" i="6"/>
  <c r="AM141" i="6"/>
  <c r="AL149" i="6"/>
  <c r="AM149" i="6"/>
  <c r="AM135" i="6"/>
  <c r="AL135" i="6"/>
  <c r="AM133" i="6"/>
  <c r="AL133" i="6"/>
  <c r="AM131" i="6"/>
  <c r="AL131" i="6"/>
  <c r="AM129" i="6"/>
  <c r="AL129" i="6"/>
  <c r="AM127" i="6"/>
  <c r="AL127" i="6"/>
  <c r="AM125" i="6"/>
  <c r="AL125" i="6"/>
  <c r="AM123" i="6"/>
  <c r="AL123" i="6"/>
  <c r="AM121" i="6"/>
  <c r="AL121" i="6"/>
  <c r="AM119" i="6"/>
  <c r="AL119" i="6"/>
  <c r="AM117" i="6"/>
  <c r="AL117" i="6"/>
  <c r="AM114" i="6"/>
  <c r="AL114" i="6"/>
  <c r="AM110" i="6"/>
  <c r="AL110" i="6"/>
  <c r="AL138" i="6"/>
  <c r="AM138" i="6"/>
  <c r="AL142" i="6"/>
  <c r="AM142" i="6"/>
  <c r="AL146" i="6"/>
  <c r="AM146" i="6"/>
  <c r="AM162" i="6"/>
  <c r="AL166" i="6"/>
  <c r="AL174" i="6"/>
  <c r="AM186" i="6"/>
  <c r="AA114" i="6"/>
  <c r="Z114" i="6"/>
  <c r="AA110" i="6"/>
  <c r="Z110" i="6"/>
  <c r="AA139" i="6"/>
  <c r="Z139" i="6"/>
  <c r="AA143" i="6"/>
  <c r="Z143" i="6"/>
  <c r="AA147" i="6"/>
  <c r="Z147" i="6"/>
  <c r="AL96" i="6"/>
  <c r="AL107" i="6"/>
  <c r="AH189" i="6"/>
  <c r="AL189" i="6" s="1"/>
  <c r="AH187" i="6"/>
  <c r="AM187" i="6" s="1"/>
  <c r="AH183" i="6"/>
  <c r="AL183" i="6" s="1"/>
  <c r="AH179" i="6"/>
  <c r="AM179" i="6" s="1"/>
  <c r="AH175" i="6"/>
  <c r="AM175" i="6" s="1"/>
  <c r="AH171" i="6"/>
  <c r="AM171" i="6" s="1"/>
  <c r="AH167" i="6"/>
  <c r="AL167" i="6" s="1"/>
  <c r="AH163" i="6"/>
  <c r="AM163" i="6" s="1"/>
  <c r="AH186" i="6"/>
  <c r="AL186" i="6" s="1"/>
  <c r="AH182" i="6"/>
  <c r="AM182" i="6" s="1"/>
  <c r="AH178" i="6"/>
  <c r="AM178" i="6" s="1"/>
  <c r="AH174" i="6"/>
  <c r="AM174" i="6" s="1"/>
  <c r="AH173" i="6"/>
  <c r="AL173" i="6" s="1"/>
  <c r="AH172" i="6"/>
  <c r="AL172" i="6" s="1"/>
  <c r="AH170" i="6"/>
  <c r="AM170" i="6" s="1"/>
  <c r="AH166" i="6"/>
  <c r="AM166" i="6" s="1"/>
  <c r="AH162" i="6"/>
  <c r="AL162" i="6" s="1"/>
  <c r="AH185" i="6"/>
  <c r="AM185" i="6" s="1"/>
  <c r="AH181" i="6"/>
  <c r="AL181" i="6" s="1"/>
  <c r="AH177" i="6"/>
  <c r="AM177" i="6" s="1"/>
  <c r="AH168" i="6"/>
  <c r="AH164" i="6"/>
  <c r="AM164" i="6" s="1"/>
  <c r="AH188" i="6"/>
  <c r="AL188" i="6" s="1"/>
  <c r="AH184" i="6"/>
  <c r="AH180" i="6"/>
  <c r="AL180" i="6" s="1"/>
  <c r="AH176" i="6"/>
  <c r="AM176" i="6" s="1"/>
  <c r="AH169" i="6"/>
  <c r="AM169" i="6" s="1"/>
  <c r="AH161" i="6"/>
  <c r="AL161" i="6" s="1"/>
  <c r="AH160" i="6"/>
  <c r="AL160" i="6" s="1"/>
  <c r="AH159" i="6"/>
  <c r="AM159" i="6" s="1"/>
  <c r="AH158" i="6"/>
  <c r="AL158" i="6" s="1"/>
  <c r="AH157" i="6"/>
  <c r="AL157" i="6" s="1"/>
  <c r="AH156" i="6"/>
  <c r="AM156" i="6" s="1"/>
  <c r="AH155" i="6"/>
  <c r="AL155" i="6" s="1"/>
  <c r="AH154" i="6"/>
  <c r="AL154" i="6" s="1"/>
  <c r="AH153" i="6"/>
  <c r="AM153" i="6" s="1"/>
  <c r="AH152" i="6"/>
  <c r="AH151" i="6"/>
  <c r="AM151" i="6" s="1"/>
  <c r="AH150" i="6"/>
  <c r="AL150" i="6" s="1"/>
  <c r="AH165" i="6"/>
  <c r="AM165" i="6" s="1"/>
  <c r="Z95" i="6"/>
  <c r="AA59" i="6"/>
  <c r="Z59" i="6"/>
  <c r="AA63" i="6"/>
  <c r="Z63" i="6"/>
  <c r="AA67" i="6"/>
  <c r="Z67" i="6"/>
  <c r="AA71" i="6"/>
  <c r="Z71" i="6"/>
  <c r="AA75" i="6"/>
  <c r="Z75" i="6"/>
  <c r="AA79" i="6"/>
  <c r="Z79" i="6"/>
  <c r="AA83" i="6"/>
  <c r="Z83" i="6"/>
  <c r="AA87" i="6"/>
  <c r="Z87" i="6"/>
  <c r="Z91" i="6"/>
  <c r="Z101" i="6"/>
  <c r="Z105" i="6"/>
  <c r="Z109" i="6"/>
  <c r="AM97" i="6"/>
  <c r="AM91" i="6"/>
  <c r="AA58" i="6"/>
  <c r="AM51" i="6"/>
  <c r="AA50" i="6"/>
  <c r="AM53" i="6"/>
  <c r="AM132" i="6"/>
  <c r="AL132" i="6"/>
  <c r="AM128" i="6"/>
  <c r="AL128" i="6"/>
  <c r="AM124" i="6"/>
  <c r="AL124" i="6"/>
  <c r="AM120" i="6"/>
  <c r="AL120" i="6"/>
  <c r="AM116" i="6"/>
  <c r="AL116" i="6"/>
  <c r="AL136" i="6"/>
  <c r="AM136" i="6"/>
  <c r="AL144" i="6"/>
  <c r="AM144" i="6"/>
  <c r="AL152" i="6"/>
  <c r="AM152" i="6"/>
  <c r="AM160" i="6"/>
  <c r="AM168" i="6"/>
  <c r="AL168" i="6"/>
  <c r="AM184" i="6"/>
  <c r="AL184" i="6"/>
  <c r="AA112" i="6"/>
  <c r="Z112" i="6"/>
  <c r="AA141" i="6"/>
  <c r="Z141" i="6"/>
  <c r="AA149" i="6"/>
  <c r="Z149" i="6"/>
  <c r="AA73" i="6"/>
  <c r="Z73" i="6"/>
  <c r="Z134" i="6"/>
  <c r="AA134" i="6"/>
  <c r="Z128" i="6"/>
  <c r="AA128" i="6"/>
  <c r="Z122" i="6"/>
  <c r="AA122" i="6"/>
  <c r="AM115" i="6"/>
  <c r="AL115" i="6"/>
  <c r="Z135" i="6"/>
  <c r="AA135" i="6"/>
  <c r="Z133" i="6"/>
  <c r="AA133" i="6"/>
  <c r="Z131" i="6"/>
  <c r="AA131" i="6"/>
  <c r="Z129" i="6"/>
  <c r="AA129" i="6"/>
  <c r="Z127" i="6"/>
  <c r="AA127" i="6"/>
  <c r="Z125" i="6"/>
  <c r="AA125" i="6"/>
  <c r="Z123" i="6"/>
  <c r="AA123" i="6"/>
  <c r="Z121" i="6"/>
  <c r="AA121" i="6"/>
  <c r="Z119" i="6"/>
  <c r="AA119" i="6"/>
  <c r="Z117" i="6"/>
  <c r="AA117" i="6"/>
  <c r="AM113" i="6"/>
  <c r="AL113" i="6"/>
  <c r="AL139" i="6"/>
  <c r="AM139" i="6"/>
  <c r="AL143" i="6"/>
  <c r="AM143" i="6"/>
  <c r="AL147" i="6"/>
  <c r="AM147" i="6"/>
  <c r="AL151" i="6"/>
  <c r="AM155" i="6"/>
  <c r="AL163" i="6"/>
  <c r="AL171" i="6"/>
  <c r="AL175" i="6"/>
  <c r="AL179" i="6"/>
  <c r="AM183" i="6"/>
  <c r="AA113" i="6"/>
  <c r="Z113" i="6"/>
  <c r="AA136" i="6"/>
  <c r="Z136" i="6"/>
  <c r="AA140" i="6"/>
  <c r="Z140" i="6"/>
  <c r="AA144" i="6"/>
  <c r="Z144" i="6"/>
  <c r="AA148" i="6"/>
  <c r="Z148" i="6"/>
  <c r="AA182" i="6"/>
  <c r="AA99" i="6"/>
  <c r="J189" i="6"/>
  <c r="O189" i="6" s="1"/>
  <c r="J185" i="6"/>
  <c r="O185" i="6" s="1"/>
  <c r="J181" i="6"/>
  <c r="O181" i="6" s="1"/>
  <c r="J177" i="6"/>
  <c r="O177" i="6" s="1"/>
  <c r="J172" i="6"/>
  <c r="O172" i="6" s="1"/>
  <c r="J168" i="6"/>
  <c r="O168" i="6" s="1"/>
  <c r="J164" i="6"/>
  <c r="O164" i="6" s="1"/>
  <c r="J188" i="6"/>
  <c r="O188" i="6" s="1"/>
  <c r="J184" i="6"/>
  <c r="O184" i="6" s="1"/>
  <c r="J180" i="6"/>
  <c r="O180" i="6" s="1"/>
  <c r="J176" i="6"/>
  <c r="O176" i="6" s="1"/>
  <c r="J186" i="6"/>
  <c r="O186" i="6" s="1"/>
  <c r="J182" i="6"/>
  <c r="O182" i="6" s="1"/>
  <c r="J178" i="6"/>
  <c r="O178" i="6" s="1"/>
  <c r="J170" i="6"/>
  <c r="O170" i="6" s="1"/>
  <c r="J166" i="6"/>
  <c r="O166" i="6" s="1"/>
  <c r="J162" i="6"/>
  <c r="O162" i="6" s="1"/>
  <c r="J171" i="6"/>
  <c r="O171" i="6" s="1"/>
  <c r="J167" i="6"/>
  <c r="O167" i="6" s="1"/>
  <c r="J163" i="6"/>
  <c r="O163" i="6" s="1"/>
  <c r="J174" i="6"/>
  <c r="O174" i="6" s="1"/>
  <c r="J173" i="6"/>
  <c r="O173" i="6" s="1"/>
  <c r="J169" i="6"/>
  <c r="O169" i="6" s="1"/>
  <c r="J165" i="6"/>
  <c r="O165" i="6" s="1"/>
  <c r="J187" i="6"/>
  <c r="O187" i="6" s="1"/>
  <c r="J183" i="6"/>
  <c r="O183" i="6" s="1"/>
  <c r="J179" i="6"/>
  <c r="O179" i="6" s="1"/>
  <c r="J175" i="6"/>
  <c r="O175" i="6" s="1"/>
  <c r="J160" i="6"/>
  <c r="O160" i="6" s="1"/>
  <c r="J158" i="6"/>
  <c r="O158" i="6" s="1"/>
  <c r="J156" i="6"/>
  <c r="O156" i="6" s="1"/>
  <c r="J154" i="6"/>
  <c r="O154" i="6" s="1"/>
  <c r="J152" i="6"/>
  <c r="O152" i="6" s="1"/>
  <c r="J155" i="6"/>
  <c r="O155" i="6" s="1"/>
  <c r="J157" i="6"/>
  <c r="O157" i="6" s="1"/>
  <c r="J159" i="6"/>
  <c r="O159" i="6" s="1"/>
  <c r="J151" i="6"/>
  <c r="O151" i="6" s="1"/>
  <c r="J161" i="6"/>
  <c r="O161" i="6" s="1"/>
  <c r="J153" i="6"/>
  <c r="O153" i="6" s="1"/>
  <c r="AA60" i="6"/>
  <c r="Z60" i="6"/>
  <c r="AA64" i="6"/>
  <c r="Z64" i="6"/>
  <c r="AA68" i="6"/>
  <c r="Z68" i="6"/>
  <c r="AA72" i="6"/>
  <c r="Z72" i="6"/>
  <c r="AA76" i="6"/>
  <c r="Z76" i="6"/>
  <c r="AA80" i="6"/>
  <c r="Z80" i="6"/>
  <c r="AA84" i="6"/>
  <c r="Z84" i="6"/>
  <c r="AA88" i="6"/>
  <c r="Z88" i="6"/>
  <c r="Z92" i="6"/>
  <c r="V189" i="6"/>
  <c r="AA189" i="6" s="1"/>
  <c r="V188" i="6"/>
  <c r="AA188" i="6" s="1"/>
  <c r="V187" i="6"/>
  <c r="AA187" i="6" s="1"/>
  <c r="V186" i="6"/>
  <c r="AA186" i="6" s="1"/>
  <c r="V185" i="6"/>
  <c r="Z185" i="6" s="1"/>
  <c r="V184" i="6"/>
  <c r="Z184" i="6" s="1"/>
  <c r="V183" i="6"/>
  <c r="AA183" i="6" s="1"/>
  <c r="V182" i="6"/>
  <c r="Z182" i="6" s="1"/>
  <c r="V181" i="6"/>
  <c r="AA181" i="6" s="1"/>
  <c r="V180" i="6"/>
  <c r="AA180" i="6" s="1"/>
  <c r="V179" i="6"/>
  <c r="AA179" i="6" s="1"/>
  <c r="V178" i="6"/>
  <c r="AA178" i="6" s="1"/>
  <c r="V177" i="6"/>
  <c r="AA177" i="6" s="1"/>
  <c r="V176" i="6"/>
  <c r="Z176" i="6" s="1"/>
  <c r="V175" i="6"/>
  <c r="Z175" i="6" s="1"/>
  <c r="V174" i="6"/>
  <c r="AA174" i="6" s="1"/>
  <c r="V173" i="6"/>
  <c r="Z173" i="6" s="1"/>
  <c r="V172" i="6"/>
  <c r="AA172" i="6" s="1"/>
  <c r="V171" i="6"/>
  <c r="AA171" i="6" s="1"/>
  <c r="V170" i="6"/>
  <c r="AA170" i="6" s="1"/>
  <c r="V169" i="6"/>
  <c r="Z169" i="6" s="1"/>
  <c r="V168" i="6"/>
  <c r="Z168" i="6" s="1"/>
  <c r="V167" i="6"/>
  <c r="Z167" i="6" s="1"/>
  <c r="V166" i="6"/>
  <c r="V165" i="6"/>
  <c r="AA165" i="6" s="1"/>
  <c r="V164" i="6"/>
  <c r="Z164" i="6" s="1"/>
  <c r="V163" i="6"/>
  <c r="Z163" i="6" s="1"/>
  <c r="V162" i="6"/>
  <c r="AA162" i="6" s="1"/>
  <c r="V161" i="6"/>
  <c r="Z161" i="6" s="1"/>
  <c r="V160" i="6"/>
  <c r="Z160" i="6" s="1"/>
  <c r="V159" i="6"/>
  <c r="AA159" i="6" s="1"/>
  <c r="V158" i="6"/>
  <c r="Z158" i="6" s="1"/>
  <c r="V157" i="6"/>
  <c r="AA157" i="6" s="1"/>
  <c r="V156" i="6"/>
  <c r="AA156" i="6" s="1"/>
  <c r="V155" i="6"/>
  <c r="AA155" i="6" s="1"/>
  <c r="V154" i="6"/>
  <c r="AA154" i="6" s="1"/>
  <c r="V153" i="6"/>
  <c r="AA153" i="6" s="1"/>
  <c r="V152" i="6"/>
  <c r="AA152" i="6" s="1"/>
  <c r="V151" i="6"/>
  <c r="AA151" i="6" s="1"/>
  <c r="V150" i="6"/>
  <c r="Z150" i="6" s="1"/>
  <c r="AA98" i="6"/>
  <c r="Z98" i="6"/>
  <c r="AM95" i="6"/>
  <c r="AA102" i="6"/>
  <c r="AM90" i="6"/>
  <c r="AM55" i="6"/>
  <c r="AA54" i="6"/>
  <c r="AM50" i="6"/>
  <c r="AA52" i="6"/>
  <c r="AM188" i="6" l="1"/>
  <c r="N159" i="6"/>
  <c r="N163" i="6"/>
  <c r="N154" i="6"/>
  <c r="N177" i="6"/>
  <c r="N153" i="6"/>
  <c r="N172" i="6"/>
  <c r="N152" i="6"/>
  <c r="Z178" i="6"/>
  <c r="Z162" i="6"/>
  <c r="Z159" i="6"/>
  <c r="Z174" i="6"/>
  <c r="AM158" i="6"/>
  <c r="AL169" i="6"/>
  <c r="AA175" i="6"/>
  <c r="N185" i="6"/>
  <c r="N155" i="6"/>
  <c r="N158" i="6"/>
  <c r="N176" i="6"/>
  <c r="N186" i="6"/>
  <c r="N179" i="6"/>
  <c r="N188" i="6"/>
  <c r="N175" i="6"/>
  <c r="N170" i="6"/>
  <c r="AM167" i="6"/>
  <c r="Z186" i="6"/>
  <c r="Z151" i="6"/>
  <c r="Z170" i="6"/>
  <c r="AM150" i="6"/>
  <c r="AL156" i="6"/>
  <c r="N187" i="6"/>
  <c r="N151" i="6"/>
  <c r="N166" i="6"/>
  <c r="N181" i="6"/>
  <c r="N162" i="6"/>
  <c r="N182" i="6"/>
  <c r="N161" i="6"/>
  <c r="N171" i="6"/>
  <c r="N178" i="6"/>
  <c r="N160" i="6"/>
  <c r="N184" i="6"/>
  <c r="Z171" i="6"/>
  <c r="AL187" i="6"/>
  <c r="AL159" i="6"/>
  <c r="N168" i="6"/>
  <c r="N180" i="6"/>
  <c r="N169" i="6"/>
  <c r="N164" i="6"/>
  <c r="N174" i="6"/>
  <c r="N165" i="6"/>
  <c r="N157" i="6"/>
  <c r="N189" i="6"/>
  <c r="N156" i="6"/>
  <c r="N167" i="6"/>
  <c r="Z152" i="6"/>
  <c r="Z177" i="6"/>
  <c r="AL182" i="6"/>
  <c r="Z165" i="6"/>
  <c r="AA166" i="6"/>
  <c r="Z166" i="6"/>
  <c r="AA160" i="6"/>
  <c r="Z179" i="6"/>
  <c r="Z157" i="6"/>
  <c r="AL176" i="6"/>
  <c r="AA185" i="6"/>
  <c r="Z183" i="6"/>
  <c r="Z153" i="6"/>
  <c r="AL164" i="6"/>
  <c r="AA184" i="6"/>
  <c r="AA176" i="6"/>
  <c r="AA158" i="6"/>
  <c r="AA150" i="6"/>
  <c r="AA168" i="6"/>
  <c r="AM189" i="6"/>
  <c r="AM181" i="6"/>
  <c r="AM173" i="6"/>
  <c r="AM161" i="6"/>
  <c r="AL153" i="6"/>
  <c r="AA161" i="6"/>
  <c r="AA164" i="6"/>
  <c r="AM172" i="6"/>
  <c r="Z156" i="6"/>
  <c r="AA173" i="6"/>
  <c r="Z189" i="6"/>
  <c r="Z181" i="6"/>
  <c r="AA167" i="6"/>
  <c r="Z155" i="6"/>
  <c r="Z172" i="6"/>
  <c r="AL178" i="6"/>
  <c r="AL170" i="6"/>
  <c r="AM154" i="6"/>
  <c r="Z188" i="6"/>
  <c r="Z180" i="6"/>
  <c r="AA163" i="6"/>
  <c r="Z154" i="6"/>
  <c r="AA169" i="6"/>
  <c r="AL185" i="6"/>
  <c r="AL177" i="6"/>
  <c r="AL165" i="6"/>
  <c r="AM157" i="6"/>
  <c r="Z187" i="6"/>
  <c r="AL27" i="4" l="1"/>
  <c r="AL43" i="4"/>
  <c r="AL59" i="4"/>
  <c r="AL71" i="4"/>
  <c r="AL79" i="4"/>
  <c r="AL87" i="4"/>
  <c r="AM92" i="4"/>
  <c r="AM94" i="4"/>
  <c r="AL95" i="4"/>
  <c r="AL100" i="4"/>
  <c r="AM100" i="4"/>
  <c r="AL103" i="4"/>
  <c r="AM108" i="4"/>
  <c r="AM11" i="4"/>
  <c r="Y13" i="4"/>
  <c r="Y11" i="4"/>
  <c r="Y10" i="4"/>
  <c r="AK91" i="4"/>
  <c r="AK92" i="4"/>
  <c r="AK94" i="4"/>
  <c r="AK95" i="4"/>
  <c r="AK96" i="4"/>
  <c r="AK98" i="4"/>
  <c r="AK99" i="4"/>
  <c r="AK100" i="4"/>
  <c r="AK102" i="4"/>
  <c r="AK103" i="4"/>
  <c r="AK104" i="4"/>
  <c r="AK106" i="4"/>
  <c r="AK107" i="4"/>
  <c r="AK108" i="4"/>
  <c r="AK110" i="4"/>
  <c r="AK111" i="4"/>
  <c r="AK112" i="4"/>
  <c r="AK114" i="4"/>
  <c r="AK115" i="4"/>
  <c r="AK116" i="4"/>
  <c r="AK118" i="4"/>
  <c r="AK119" i="4"/>
  <c r="AK120" i="4"/>
  <c r="AK122" i="4"/>
  <c r="AK123" i="4"/>
  <c r="AK124" i="4"/>
  <c r="AK126" i="4"/>
  <c r="AK127" i="4"/>
  <c r="AK128" i="4"/>
  <c r="AK130" i="4"/>
  <c r="AK131" i="4"/>
  <c r="AK132" i="4"/>
  <c r="AK134" i="4"/>
  <c r="AK135" i="4"/>
  <c r="AK136" i="4"/>
  <c r="AK138" i="4"/>
  <c r="AK139" i="4"/>
  <c r="AK140" i="4"/>
  <c r="AK142" i="4"/>
  <c r="AK143" i="4"/>
  <c r="AK144" i="4"/>
  <c r="AK146" i="4"/>
  <c r="AK147" i="4"/>
  <c r="AK148" i="4"/>
  <c r="AK150" i="4"/>
  <c r="AK151" i="4"/>
  <c r="AK152" i="4"/>
  <c r="AK154" i="4"/>
  <c r="AK155" i="4"/>
  <c r="AK156" i="4"/>
  <c r="AK158" i="4"/>
  <c r="AK159" i="4"/>
  <c r="AK160" i="4"/>
  <c r="AK162" i="4"/>
  <c r="AK163" i="4"/>
  <c r="AK164" i="4"/>
  <c r="AK166" i="4"/>
  <c r="AK167" i="4"/>
  <c r="AK168" i="4"/>
  <c r="AK170" i="4"/>
  <c r="AK171" i="4"/>
  <c r="AK172" i="4"/>
  <c r="AK174" i="4"/>
  <c r="AK175" i="4"/>
  <c r="AK176" i="4"/>
  <c r="AK178" i="4"/>
  <c r="AK179" i="4"/>
  <c r="AK180" i="4"/>
  <c r="AK182" i="4"/>
  <c r="AK183" i="4"/>
  <c r="AK184" i="4"/>
  <c r="AK186" i="4"/>
  <c r="AK187" i="4"/>
  <c r="AK188" i="4"/>
  <c r="AK9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M76" i="4" s="1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3" i="4" s="1"/>
  <c r="AK10" i="4"/>
  <c r="AH51" i="4"/>
  <c r="AH52" i="4"/>
  <c r="AH54" i="4"/>
  <c r="AH55" i="4"/>
  <c r="AH56" i="4"/>
  <c r="AH58" i="4"/>
  <c r="AH59" i="4"/>
  <c r="AH60" i="4"/>
  <c r="AH62" i="4"/>
  <c r="AH63" i="4"/>
  <c r="AH64" i="4"/>
  <c r="AH66" i="4"/>
  <c r="AH67" i="4"/>
  <c r="AL67" i="4" s="1"/>
  <c r="AH68" i="4"/>
  <c r="AH70" i="4"/>
  <c r="AH71" i="4"/>
  <c r="AH72" i="4"/>
  <c r="AH74" i="4"/>
  <c r="AH75" i="4"/>
  <c r="AH76" i="4"/>
  <c r="AL76" i="4" s="1"/>
  <c r="AH78" i="4"/>
  <c r="AH79" i="4"/>
  <c r="AH80" i="4"/>
  <c r="AH82" i="4"/>
  <c r="AH83" i="4"/>
  <c r="AH84" i="4"/>
  <c r="AH86" i="4"/>
  <c r="AH87" i="4"/>
  <c r="AH88" i="4"/>
  <c r="AH90" i="4"/>
  <c r="AH91" i="4"/>
  <c r="AH92" i="4"/>
  <c r="AL92" i="4" s="1"/>
  <c r="AH94" i="4"/>
  <c r="AH95" i="4"/>
  <c r="AH96" i="4"/>
  <c r="AH98" i="4"/>
  <c r="AH99" i="4"/>
  <c r="AH100" i="4"/>
  <c r="AH102" i="4"/>
  <c r="AH103" i="4"/>
  <c r="AH104" i="4"/>
  <c r="AH106" i="4"/>
  <c r="AH107" i="4"/>
  <c r="AH108" i="4"/>
  <c r="AL108" i="4" s="1"/>
  <c r="AH110" i="4"/>
  <c r="AH111" i="4"/>
  <c r="AH112" i="4"/>
  <c r="AH114" i="4"/>
  <c r="AH115" i="4"/>
  <c r="AH116" i="4"/>
  <c r="AH118" i="4"/>
  <c r="AH119" i="4"/>
  <c r="AH120" i="4"/>
  <c r="AH122" i="4"/>
  <c r="AH123" i="4"/>
  <c r="AH124" i="4"/>
  <c r="AH126" i="4"/>
  <c r="AH127" i="4"/>
  <c r="AH128" i="4"/>
  <c r="AH130" i="4"/>
  <c r="AH131" i="4"/>
  <c r="AH132" i="4"/>
  <c r="AH134" i="4"/>
  <c r="AH135" i="4"/>
  <c r="AH136" i="4"/>
  <c r="AH138" i="4"/>
  <c r="AH139" i="4"/>
  <c r="AH140" i="4"/>
  <c r="AH142" i="4"/>
  <c r="AH143" i="4"/>
  <c r="AH144" i="4"/>
  <c r="AH146" i="4"/>
  <c r="AH147" i="4"/>
  <c r="AH148" i="4"/>
  <c r="AH50" i="4"/>
  <c r="AH11" i="4"/>
  <c r="AH12" i="4"/>
  <c r="AH13" i="4"/>
  <c r="AH14" i="4"/>
  <c r="AH15" i="4"/>
  <c r="AH16" i="4"/>
  <c r="AH17" i="4"/>
  <c r="AH18" i="4"/>
  <c r="AH19" i="4"/>
  <c r="AL19" i="4" s="1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3" i="4" s="1"/>
  <c r="AH10" i="4"/>
  <c r="AE20" i="4"/>
  <c r="AE109" i="4"/>
  <c r="AE108" i="4"/>
  <c r="AE107" i="4"/>
  <c r="AE106" i="4"/>
  <c r="AM106" i="4" s="1"/>
  <c r="AE105" i="4"/>
  <c r="AE104" i="4"/>
  <c r="AE103" i="4"/>
  <c r="AE102" i="4"/>
  <c r="AE101" i="4"/>
  <c r="AE100" i="4"/>
  <c r="AE99" i="4"/>
  <c r="AE98" i="4"/>
  <c r="AM98" i="4" s="1"/>
  <c r="AE97" i="4"/>
  <c r="AE96" i="4"/>
  <c r="AE95" i="4"/>
  <c r="AM95" i="4" s="1"/>
  <c r="AE94" i="4"/>
  <c r="AL94" i="4" s="1"/>
  <c r="AE93" i="4"/>
  <c r="AE92" i="4"/>
  <c r="AE91" i="4"/>
  <c r="AE90" i="4"/>
  <c r="AM90" i="4" s="1"/>
  <c r="AE89" i="4"/>
  <c r="AE88" i="4"/>
  <c r="AE87" i="4"/>
  <c r="AE86" i="4"/>
  <c r="AL86" i="4" s="1"/>
  <c r="AE85" i="4"/>
  <c r="AE84" i="4"/>
  <c r="AE83" i="4"/>
  <c r="AE82" i="4"/>
  <c r="AM82" i="4" s="1"/>
  <c r="AE81" i="4"/>
  <c r="AE80" i="4"/>
  <c r="AE79" i="4"/>
  <c r="AM79" i="4" s="1"/>
  <c r="AE78" i="4"/>
  <c r="AL78" i="4" s="1"/>
  <c r="AE77" i="4"/>
  <c r="AE76" i="4"/>
  <c r="AE75" i="4"/>
  <c r="AM75" i="4" s="1"/>
  <c r="AE74" i="4"/>
  <c r="AM74" i="4" s="1"/>
  <c r="AE73" i="4"/>
  <c r="AE72" i="4"/>
  <c r="AE71" i="4"/>
  <c r="AE70" i="4"/>
  <c r="AL70" i="4" s="1"/>
  <c r="AE69" i="4"/>
  <c r="AE68" i="4"/>
  <c r="AE67" i="4"/>
  <c r="AE66" i="4"/>
  <c r="AE65" i="4"/>
  <c r="AE64" i="4"/>
  <c r="AE63" i="4"/>
  <c r="AM63" i="4" s="1"/>
  <c r="AE62" i="4"/>
  <c r="AE61" i="4"/>
  <c r="AE60" i="4"/>
  <c r="AE59" i="4"/>
  <c r="AM59" i="4" s="1"/>
  <c r="AE58" i="4"/>
  <c r="AE57" i="4"/>
  <c r="AE56" i="4"/>
  <c r="AE55" i="4"/>
  <c r="AE54" i="4"/>
  <c r="AE53" i="4"/>
  <c r="AE52" i="4"/>
  <c r="AE51" i="4"/>
  <c r="AM51" i="4" s="1"/>
  <c r="AE50" i="4"/>
  <c r="AE49" i="4"/>
  <c r="AE48" i="4"/>
  <c r="AE47" i="4"/>
  <c r="AE46" i="4"/>
  <c r="AE45" i="4"/>
  <c r="AE44" i="4"/>
  <c r="AE43" i="4"/>
  <c r="AM43" i="4" s="1"/>
  <c r="AE42" i="4"/>
  <c r="AE41" i="4"/>
  <c r="AE40" i="4"/>
  <c r="AE39" i="4"/>
  <c r="AE38" i="4"/>
  <c r="AE37" i="4"/>
  <c r="AE36" i="4"/>
  <c r="AE35" i="4"/>
  <c r="AM35" i="4" s="1"/>
  <c r="AE34" i="4"/>
  <c r="AE33" i="4"/>
  <c r="AE32" i="4"/>
  <c r="AE31" i="4"/>
  <c r="AE30" i="4"/>
  <c r="AE29" i="4"/>
  <c r="AE28" i="4"/>
  <c r="AE27" i="4"/>
  <c r="AM27" i="4" s="1"/>
  <c r="AE26" i="4"/>
  <c r="AE25" i="4"/>
  <c r="AE24" i="4"/>
  <c r="AE23" i="4"/>
  <c r="AE22" i="4"/>
  <c r="AE21" i="4"/>
  <c r="AE19" i="4"/>
  <c r="AM19" i="4" s="1"/>
  <c r="AE18" i="4"/>
  <c r="AE17" i="4"/>
  <c r="AE16" i="4"/>
  <c r="AE15" i="4"/>
  <c r="AE14" i="4"/>
  <c r="AE13" i="4"/>
  <c r="AE12" i="4"/>
  <c r="AE11" i="4"/>
  <c r="AL11" i="4" s="1"/>
  <c r="AE10" i="4"/>
  <c r="AL10" i="4" s="1"/>
  <c r="AA32" i="4"/>
  <c r="Y91" i="4"/>
  <c r="Y99" i="4"/>
  <c r="Y107" i="4"/>
  <c r="Y115" i="4"/>
  <c r="Y123" i="4"/>
  <c r="Y131" i="4"/>
  <c r="Y139" i="4"/>
  <c r="Y147" i="4"/>
  <c r="Y155" i="4"/>
  <c r="Y163" i="4"/>
  <c r="Y171" i="4"/>
  <c r="Y179" i="4"/>
  <c r="Y187" i="4"/>
  <c r="Y12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6" i="4" s="1"/>
  <c r="V152" i="4"/>
  <c r="V184" i="4"/>
  <c r="V52" i="4"/>
  <c r="V60" i="4"/>
  <c r="V68" i="4"/>
  <c r="V75" i="4"/>
  <c r="V80" i="4"/>
  <c r="V85" i="4"/>
  <c r="V91" i="4"/>
  <c r="V96" i="4"/>
  <c r="V101" i="4"/>
  <c r="V107" i="4"/>
  <c r="V112" i="4"/>
  <c r="V117" i="4"/>
  <c r="V123" i="4"/>
  <c r="V128" i="4"/>
  <c r="V133" i="4"/>
  <c r="V139" i="4"/>
  <c r="V144" i="4"/>
  <c r="V149" i="4"/>
  <c r="V176" i="4" s="1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10" i="4"/>
  <c r="S114" i="4"/>
  <c r="S118" i="4"/>
  <c r="S122" i="4"/>
  <c r="S126" i="4"/>
  <c r="S130" i="4"/>
  <c r="S133" i="4"/>
  <c r="S134" i="4"/>
  <c r="S137" i="4"/>
  <c r="S138" i="4"/>
  <c r="S141" i="4"/>
  <c r="S142" i="4"/>
  <c r="S145" i="4"/>
  <c r="S146" i="4"/>
  <c r="S149" i="4"/>
  <c r="S150" i="4"/>
  <c r="S153" i="4"/>
  <c r="S154" i="4"/>
  <c r="S157" i="4"/>
  <c r="S158" i="4"/>
  <c r="S161" i="4"/>
  <c r="S162" i="4"/>
  <c r="S165" i="4"/>
  <c r="S166" i="4"/>
  <c r="S169" i="4"/>
  <c r="S170" i="4"/>
  <c r="S173" i="4"/>
  <c r="S174" i="4"/>
  <c r="S177" i="4"/>
  <c r="S178" i="4"/>
  <c r="S181" i="4"/>
  <c r="S182" i="4"/>
  <c r="S185" i="4"/>
  <c r="S186" i="4"/>
  <c r="S189" i="4"/>
  <c r="S110" i="4"/>
  <c r="S50" i="4"/>
  <c r="S109" i="4"/>
  <c r="S112" i="4" s="1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Z96" i="4" s="1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Z80" i="4" s="1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49" i="4"/>
  <c r="S48" i="4"/>
  <c r="Z48" i="4" s="1"/>
  <c r="S47" i="4"/>
  <c r="AA47" i="4" s="1"/>
  <c r="S46" i="4"/>
  <c r="S45" i="4"/>
  <c r="S44" i="4"/>
  <c r="S43" i="4"/>
  <c r="S42" i="4"/>
  <c r="S41" i="4"/>
  <c r="S40" i="4"/>
  <c r="S39" i="4"/>
  <c r="AA39" i="4" s="1"/>
  <c r="S38" i="4"/>
  <c r="S37" i="4"/>
  <c r="S36" i="4"/>
  <c r="S35" i="4"/>
  <c r="S34" i="4"/>
  <c r="S33" i="4"/>
  <c r="S32" i="4"/>
  <c r="Z32" i="4" s="1"/>
  <c r="S31" i="4"/>
  <c r="AA31" i="4" s="1"/>
  <c r="S30" i="4"/>
  <c r="S29" i="4"/>
  <c r="S28" i="4"/>
  <c r="S27" i="4"/>
  <c r="S26" i="4"/>
  <c r="S25" i="4"/>
  <c r="S24" i="4"/>
  <c r="S23" i="4"/>
  <c r="AA23" i="4" s="1"/>
  <c r="S22" i="4"/>
  <c r="S21" i="4"/>
  <c r="S20" i="4"/>
  <c r="S19" i="4"/>
  <c r="S18" i="4"/>
  <c r="S17" i="4"/>
  <c r="S16" i="4"/>
  <c r="Z16" i="4" s="1"/>
  <c r="S15" i="4"/>
  <c r="AA15" i="4" s="1"/>
  <c r="S14" i="4"/>
  <c r="S13" i="4"/>
  <c r="S12" i="4"/>
  <c r="S11" i="4"/>
  <c r="S10" i="4"/>
  <c r="I7" i="4"/>
  <c r="J4" i="4"/>
  <c r="K4" i="4" s="1"/>
  <c r="J3" i="4"/>
  <c r="K3" i="4" s="1"/>
  <c r="J2" i="4"/>
  <c r="K2" i="4" s="1"/>
  <c r="J10" i="4"/>
  <c r="M10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F11" i="4"/>
  <c r="F12" i="4"/>
  <c r="F13" i="4"/>
  <c r="N13" i="4" s="1"/>
  <c r="F14" i="4"/>
  <c r="N14" i="4" s="1"/>
  <c r="F15" i="4"/>
  <c r="F16" i="4"/>
  <c r="F17" i="4"/>
  <c r="N17" i="4" s="1"/>
  <c r="F18" i="4"/>
  <c r="N18" i="4" s="1"/>
  <c r="F19" i="4"/>
  <c r="F20" i="4"/>
  <c r="F21" i="4"/>
  <c r="N21" i="4" s="1"/>
  <c r="F22" i="4"/>
  <c r="N22" i="4" s="1"/>
  <c r="F23" i="4"/>
  <c r="F24" i="4"/>
  <c r="F25" i="4"/>
  <c r="N25" i="4" s="1"/>
  <c r="F26" i="4"/>
  <c r="N26" i="4" s="1"/>
  <c r="F27" i="4"/>
  <c r="F28" i="4"/>
  <c r="F29" i="4"/>
  <c r="N29" i="4" s="1"/>
  <c r="F30" i="4"/>
  <c r="N30" i="4" s="1"/>
  <c r="F31" i="4"/>
  <c r="F32" i="4"/>
  <c r="F33" i="4"/>
  <c r="N33" i="4" s="1"/>
  <c r="F34" i="4"/>
  <c r="N34" i="4" s="1"/>
  <c r="F35" i="4"/>
  <c r="F36" i="4"/>
  <c r="F37" i="4"/>
  <c r="N37" i="4" s="1"/>
  <c r="F38" i="4"/>
  <c r="N38" i="4" s="1"/>
  <c r="F39" i="4"/>
  <c r="F40" i="4"/>
  <c r="F41" i="4"/>
  <c r="N41" i="4" s="1"/>
  <c r="F42" i="4"/>
  <c r="N42" i="4" s="1"/>
  <c r="F43" i="4"/>
  <c r="F44" i="4"/>
  <c r="F45" i="4"/>
  <c r="N45" i="4" s="1"/>
  <c r="F46" i="4"/>
  <c r="N46" i="4" s="1"/>
  <c r="F47" i="4"/>
  <c r="F48" i="4"/>
  <c r="F49" i="4"/>
  <c r="N49" i="4" s="1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0" i="4"/>
  <c r="N10" i="4" s="1"/>
  <c r="J11" i="4"/>
  <c r="O11" i="4" s="1"/>
  <c r="J12" i="4"/>
  <c r="O12" i="4" s="1"/>
  <c r="J13" i="4"/>
  <c r="O13" i="4" s="1"/>
  <c r="J14" i="4"/>
  <c r="O14" i="4" s="1"/>
  <c r="J15" i="4"/>
  <c r="O15" i="4" s="1"/>
  <c r="J16" i="4"/>
  <c r="O16" i="4" s="1"/>
  <c r="J17" i="4"/>
  <c r="O17" i="4" s="1"/>
  <c r="J18" i="4"/>
  <c r="O18" i="4" s="1"/>
  <c r="J19" i="4"/>
  <c r="O19" i="4" s="1"/>
  <c r="J20" i="4"/>
  <c r="O20" i="4" s="1"/>
  <c r="J21" i="4"/>
  <c r="O21" i="4" s="1"/>
  <c r="J22" i="4"/>
  <c r="O22" i="4" s="1"/>
  <c r="J23" i="4"/>
  <c r="O23" i="4" s="1"/>
  <c r="J24" i="4"/>
  <c r="O24" i="4" s="1"/>
  <c r="J25" i="4"/>
  <c r="O25" i="4" s="1"/>
  <c r="J26" i="4"/>
  <c r="O26" i="4" s="1"/>
  <c r="J27" i="4"/>
  <c r="O27" i="4" s="1"/>
  <c r="J28" i="4"/>
  <c r="O28" i="4" s="1"/>
  <c r="J29" i="4"/>
  <c r="O29" i="4" s="1"/>
  <c r="J30" i="4"/>
  <c r="O30" i="4" s="1"/>
  <c r="J31" i="4"/>
  <c r="O31" i="4" s="1"/>
  <c r="J32" i="4"/>
  <c r="O32" i="4" s="1"/>
  <c r="J33" i="4"/>
  <c r="O33" i="4" s="1"/>
  <c r="J34" i="4"/>
  <c r="O34" i="4" s="1"/>
  <c r="J35" i="4"/>
  <c r="O35" i="4" s="1"/>
  <c r="J36" i="4"/>
  <c r="O36" i="4" s="1"/>
  <c r="J37" i="4"/>
  <c r="O37" i="4" s="1"/>
  <c r="J38" i="4"/>
  <c r="O38" i="4" s="1"/>
  <c r="J39" i="4"/>
  <c r="O39" i="4" s="1"/>
  <c r="J40" i="4"/>
  <c r="O40" i="4" s="1"/>
  <c r="J41" i="4"/>
  <c r="O41" i="4" s="1"/>
  <c r="J42" i="4"/>
  <c r="O42" i="4" s="1"/>
  <c r="J43" i="4"/>
  <c r="O43" i="4" s="1"/>
  <c r="J44" i="4"/>
  <c r="O44" i="4" s="1"/>
  <c r="J45" i="4"/>
  <c r="O45" i="4" s="1"/>
  <c r="J46" i="4"/>
  <c r="O46" i="4" s="1"/>
  <c r="J47" i="4"/>
  <c r="O47" i="4" s="1"/>
  <c r="J48" i="4"/>
  <c r="O48" i="4" s="1"/>
  <c r="J49" i="4"/>
  <c r="W12" i="2"/>
  <c r="W9" i="2"/>
  <c r="W6" i="2"/>
  <c r="X6" i="2" s="1"/>
  <c r="W5" i="2"/>
  <c r="X5" i="2" s="1"/>
  <c r="W4" i="2"/>
  <c r="X4" i="2" s="1"/>
  <c r="W8" i="3"/>
  <c r="X5" i="3"/>
  <c r="Y5" i="3" s="1"/>
  <c r="X4" i="3"/>
  <c r="Y4" i="3" s="1"/>
  <c r="Z4" i="3" s="1"/>
  <c r="X3" i="3"/>
  <c r="Y3" i="3" s="1"/>
  <c r="AA11" i="4" l="1"/>
  <c r="Z11" i="4"/>
  <c r="AA43" i="4"/>
  <c r="Z43" i="4"/>
  <c r="AA60" i="4"/>
  <c r="Z60" i="4"/>
  <c r="Z47" i="4"/>
  <c r="Z15" i="4"/>
  <c r="AA96" i="4"/>
  <c r="AL12" i="4"/>
  <c r="AM12" i="4"/>
  <c r="AL16" i="4"/>
  <c r="AM16" i="4"/>
  <c r="AM21" i="4"/>
  <c r="AL21" i="4"/>
  <c r="AM25" i="4"/>
  <c r="AL25" i="4"/>
  <c r="AM29" i="4"/>
  <c r="AL29" i="4"/>
  <c r="AM33" i="4"/>
  <c r="AL33" i="4"/>
  <c r="AM37" i="4"/>
  <c r="AL37" i="4"/>
  <c r="AM41" i="4"/>
  <c r="AL41" i="4"/>
  <c r="AM45" i="4"/>
  <c r="AL45" i="4"/>
  <c r="AM49" i="4"/>
  <c r="AL49" i="4"/>
  <c r="AM53" i="4"/>
  <c r="AL53" i="4"/>
  <c r="AE113" i="4"/>
  <c r="AE117" i="4"/>
  <c r="AE121" i="4"/>
  <c r="AE125" i="4"/>
  <c r="AE129" i="4"/>
  <c r="AE133" i="4"/>
  <c r="AE137" i="4"/>
  <c r="AE141" i="4"/>
  <c r="AE145" i="4"/>
  <c r="AE149" i="4"/>
  <c r="AE153" i="4"/>
  <c r="AE157" i="4"/>
  <c r="AE161" i="4"/>
  <c r="AE165" i="4"/>
  <c r="AE169" i="4"/>
  <c r="AE173" i="4"/>
  <c r="AE177" i="4"/>
  <c r="AE181" i="4"/>
  <c r="AE185" i="4"/>
  <c r="AE189" i="4"/>
  <c r="AE114" i="4"/>
  <c r="AE119" i="4"/>
  <c r="AE124" i="4"/>
  <c r="AE130" i="4"/>
  <c r="AE135" i="4"/>
  <c r="AE140" i="4"/>
  <c r="AE146" i="4"/>
  <c r="AE151" i="4"/>
  <c r="AE156" i="4"/>
  <c r="AE162" i="4"/>
  <c r="AE167" i="4"/>
  <c r="AE172" i="4"/>
  <c r="AE178" i="4"/>
  <c r="AE183" i="4"/>
  <c r="AE188" i="4"/>
  <c r="AE115" i="4"/>
  <c r="AE120" i="4"/>
  <c r="AE126" i="4"/>
  <c r="AE131" i="4"/>
  <c r="AE136" i="4"/>
  <c r="AE142" i="4"/>
  <c r="AE147" i="4"/>
  <c r="AE152" i="4"/>
  <c r="AE158" i="4"/>
  <c r="AE163" i="4"/>
  <c r="AE168" i="4"/>
  <c r="AE174" i="4"/>
  <c r="AE179" i="4"/>
  <c r="AE184" i="4"/>
  <c r="AE110" i="4"/>
  <c r="AE111" i="4"/>
  <c r="AE122" i="4"/>
  <c r="AE132" i="4"/>
  <c r="AE143" i="4"/>
  <c r="AE154" i="4"/>
  <c r="AE164" i="4"/>
  <c r="AE175" i="4"/>
  <c r="AE186" i="4"/>
  <c r="AE112" i="4"/>
  <c r="AE123" i="4"/>
  <c r="AE134" i="4"/>
  <c r="AE144" i="4"/>
  <c r="AE155" i="4"/>
  <c r="AE166" i="4"/>
  <c r="AE176" i="4"/>
  <c r="AE187" i="4"/>
  <c r="AE116" i="4"/>
  <c r="AE127" i="4"/>
  <c r="AE138" i="4"/>
  <c r="AE148" i="4"/>
  <c r="AE159" i="4"/>
  <c r="AE170" i="4"/>
  <c r="AE180" i="4"/>
  <c r="AE128" i="4"/>
  <c r="AE171" i="4"/>
  <c r="AE139" i="4"/>
  <c r="AE182" i="4"/>
  <c r="AE150" i="4"/>
  <c r="F112" i="4"/>
  <c r="AA19" i="4"/>
  <c r="Z19" i="4"/>
  <c r="AA27" i="4"/>
  <c r="Z27" i="4"/>
  <c r="AA35" i="4"/>
  <c r="Z35" i="4"/>
  <c r="AA68" i="4"/>
  <c r="Z68" i="4"/>
  <c r="N44" i="4"/>
  <c r="N36" i="4"/>
  <c r="N28" i="4"/>
  <c r="N24" i="4"/>
  <c r="N16" i="4"/>
  <c r="N12" i="4"/>
  <c r="AA12" i="4"/>
  <c r="Z12" i="4"/>
  <c r="AA20" i="4"/>
  <c r="Z20" i="4"/>
  <c r="Z24" i="4"/>
  <c r="AA24" i="4"/>
  <c r="AA28" i="4"/>
  <c r="Z28" i="4"/>
  <c r="AA36" i="4"/>
  <c r="Z36" i="4"/>
  <c r="Z40" i="4"/>
  <c r="AA40" i="4"/>
  <c r="AA44" i="4"/>
  <c r="Z44" i="4"/>
  <c r="Z39" i="4"/>
  <c r="AA80" i="4"/>
  <c r="AA16" i="4"/>
  <c r="AA52" i="4"/>
  <c r="Z52" i="4"/>
  <c r="N48" i="4"/>
  <c r="N40" i="4"/>
  <c r="N32" i="4"/>
  <c r="N20" i="4"/>
  <c r="V154" i="4"/>
  <c r="AA154" i="4" s="1"/>
  <c r="V158" i="4"/>
  <c r="V162" i="4"/>
  <c r="AA162" i="4" s="1"/>
  <c r="V166" i="4"/>
  <c r="Z166" i="4" s="1"/>
  <c r="V170" i="4"/>
  <c r="AA170" i="4" s="1"/>
  <c r="V174" i="4"/>
  <c r="V178" i="4"/>
  <c r="AA178" i="4" s="1"/>
  <c r="V182" i="4"/>
  <c r="Z182" i="4" s="1"/>
  <c r="V186" i="4"/>
  <c r="AA186" i="4" s="1"/>
  <c r="V150" i="4"/>
  <c r="V151" i="4"/>
  <c r="V155" i="4"/>
  <c r="V159" i="4"/>
  <c r="V163" i="4"/>
  <c r="V167" i="4"/>
  <c r="V171" i="4"/>
  <c r="V175" i="4"/>
  <c r="V179" i="4"/>
  <c r="V183" i="4"/>
  <c r="V187" i="4"/>
  <c r="V153" i="4"/>
  <c r="V161" i="4"/>
  <c r="AA161" i="4" s="1"/>
  <c r="V169" i="4"/>
  <c r="AA169" i="4" s="1"/>
  <c r="V177" i="4"/>
  <c r="AA177" i="4" s="1"/>
  <c r="V185" i="4"/>
  <c r="V156" i="4"/>
  <c r="V164" i="4"/>
  <c r="V172" i="4"/>
  <c r="V180" i="4"/>
  <c r="V188" i="4"/>
  <c r="V157" i="4"/>
  <c r="V165" i="4"/>
  <c r="Z165" i="4" s="1"/>
  <c r="V173" i="4"/>
  <c r="AA173" i="4" s="1"/>
  <c r="V181" i="4"/>
  <c r="AA181" i="4" s="1"/>
  <c r="V189" i="4"/>
  <c r="Z189" i="4" s="1"/>
  <c r="V168" i="4"/>
  <c r="Z31" i="4"/>
  <c r="AE160" i="4"/>
  <c r="J82" i="4"/>
  <c r="O82" i="4" s="1"/>
  <c r="O49" i="4"/>
  <c r="N82" i="4"/>
  <c r="M94" i="4"/>
  <c r="M133" i="4"/>
  <c r="AA10" i="4"/>
  <c r="AA14" i="4"/>
  <c r="Z14" i="4"/>
  <c r="AA18" i="4"/>
  <c r="Z18" i="4"/>
  <c r="AA22" i="4"/>
  <c r="Z22" i="4"/>
  <c r="AA26" i="4"/>
  <c r="Z26" i="4"/>
  <c r="AA30" i="4"/>
  <c r="Z30" i="4"/>
  <c r="AA34" i="4"/>
  <c r="Z34" i="4"/>
  <c r="AA38" i="4"/>
  <c r="Z38" i="4"/>
  <c r="AA42" i="4"/>
  <c r="Z42" i="4"/>
  <c r="AA46" i="4"/>
  <c r="Z46" i="4"/>
  <c r="AA51" i="4"/>
  <c r="Z59" i="4"/>
  <c r="AA75" i="4"/>
  <c r="Z75" i="4"/>
  <c r="AA91" i="4"/>
  <c r="Z91" i="4"/>
  <c r="Z107" i="4"/>
  <c r="V160" i="4"/>
  <c r="Z23" i="4"/>
  <c r="AA107" i="4"/>
  <c r="AA48" i="4"/>
  <c r="AE118" i="4"/>
  <c r="Z157" i="4"/>
  <c r="Z149" i="4"/>
  <c r="Z141" i="4"/>
  <c r="Z133" i="4"/>
  <c r="S129" i="4"/>
  <c r="S125" i="4"/>
  <c r="S121" i="4"/>
  <c r="S117" i="4"/>
  <c r="S113" i="4"/>
  <c r="V54" i="4"/>
  <c r="V58" i="4"/>
  <c r="V62" i="4"/>
  <c r="V66" i="4"/>
  <c r="V70" i="4"/>
  <c r="V74" i="4"/>
  <c r="V78" i="4"/>
  <c r="V82" i="4"/>
  <c r="V86" i="4"/>
  <c r="V90" i="4"/>
  <c r="V94" i="4"/>
  <c r="V98" i="4"/>
  <c r="V102" i="4"/>
  <c r="V106" i="4"/>
  <c r="V110" i="4"/>
  <c r="AA110" i="4" s="1"/>
  <c r="V114" i="4"/>
  <c r="AA114" i="4" s="1"/>
  <c r="V118" i="4"/>
  <c r="AA118" i="4" s="1"/>
  <c r="V122" i="4"/>
  <c r="AA122" i="4" s="1"/>
  <c r="V126" i="4"/>
  <c r="AA126" i="4" s="1"/>
  <c r="V130" i="4"/>
  <c r="AA130" i="4" s="1"/>
  <c r="V134" i="4"/>
  <c r="Z134" i="4" s="1"/>
  <c r="V138" i="4"/>
  <c r="AA138" i="4" s="1"/>
  <c r="V142" i="4"/>
  <c r="AA142" i="4" s="1"/>
  <c r="V146" i="4"/>
  <c r="AA146" i="4" s="1"/>
  <c r="V50" i="4"/>
  <c r="V51" i="4"/>
  <c r="Z51" i="4" s="1"/>
  <c r="V55" i="4"/>
  <c r="AA55" i="4" s="1"/>
  <c r="V59" i="4"/>
  <c r="AA59" i="4" s="1"/>
  <c r="V63" i="4"/>
  <c r="Z63" i="4" s="1"/>
  <c r="V67" i="4"/>
  <c r="AA67" i="4" s="1"/>
  <c r="V71" i="4"/>
  <c r="Z71" i="4" s="1"/>
  <c r="V148" i="4"/>
  <c r="V143" i="4"/>
  <c r="V137" i="4"/>
  <c r="AA137" i="4" s="1"/>
  <c r="V132" i="4"/>
  <c r="V127" i="4"/>
  <c r="V121" i="4"/>
  <c r="V116" i="4"/>
  <c r="V111" i="4"/>
  <c r="V105" i="4"/>
  <c r="V100" i="4"/>
  <c r="Z100" i="4" s="1"/>
  <c r="V95" i="4"/>
  <c r="AA95" i="4" s="1"/>
  <c r="V89" i="4"/>
  <c r="AA89" i="4" s="1"/>
  <c r="V84" i="4"/>
  <c r="Z84" i="4" s="1"/>
  <c r="V79" i="4"/>
  <c r="Z79" i="4" s="1"/>
  <c r="V73" i="4"/>
  <c r="V65" i="4"/>
  <c r="AA65" i="4" s="1"/>
  <c r="V57" i="4"/>
  <c r="AA57" i="4" s="1"/>
  <c r="Y184" i="4"/>
  <c r="Y176" i="4"/>
  <c r="Y168" i="4"/>
  <c r="Y160" i="4"/>
  <c r="Y152" i="4"/>
  <c r="Y144" i="4"/>
  <c r="Y136" i="4"/>
  <c r="Y128" i="4"/>
  <c r="Y120" i="4"/>
  <c r="Y112" i="4"/>
  <c r="Z112" i="4" s="1"/>
  <c r="Y104" i="4"/>
  <c r="AA77" i="4"/>
  <c r="Z77" i="4"/>
  <c r="AA85" i="4"/>
  <c r="Z85" i="4"/>
  <c r="S188" i="4"/>
  <c r="S180" i="4"/>
  <c r="S176" i="4"/>
  <c r="S172" i="4"/>
  <c r="S168" i="4"/>
  <c r="S164" i="4"/>
  <c r="S160" i="4"/>
  <c r="S156" i="4"/>
  <c r="S148" i="4"/>
  <c r="S144" i="4"/>
  <c r="S140" i="4"/>
  <c r="S136" i="4"/>
  <c r="S132" i="4"/>
  <c r="S128" i="4"/>
  <c r="S124" i="4"/>
  <c r="S120" i="4"/>
  <c r="S116" i="4"/>
  <c r="V147" i="4"/>
  <c r="V141" i="4"/>
  <c r="AA141" i="4" s="1"/>
  <c r="V136" i="4"/>
  <c r="V131" i="4"/>
  <c r="V125" i="4"/>
  <c r="V120" i="4"/>
  <c r="V115" i="4"/>
  <c r="V109" i="4"/>
  <c r="V104" i="4"/>
  <c r="Z104" i="4" s="1"/>
  <c r="V99" i="4"/>
  <c r="AA99" i="4" s="1"/>
  <c r="V93" i="4"/>
  <c r="V88" i="4"/>
  <c r="Z88" i="4" s="1"/>
  <c r="V83" i="4"/>
  <c r="Z83" i="4" s="1"/>
  <c r="V77" i="4"/>
  <c r="V72" i="4"/>
  <c r="AA72" i="4" s="1"/>
  <c r="V64" i="4"/>
  <c r="AA64" i="4" s="1"/>
  <c r="V56" i="4"/>
  <c r="Z56" i="4" s="1"/>
  <c r="Y93" i="4"/>
  <c r="Y97" i="4"/>
  <c r="Y101" i="4"/>
  <c r="AA101" i="4" s="1"/>
  <c r="Y105" i="4"/>
  <c r="AA105" i="4" s="1"/>
  <c r="Y109" i="4"/>
  <c r="Y113" i="4"/>
  <c r="Y117" i="4"/>
  <c r="Y121" i="4"/>
  <c r="Y125" i="4"/>
  <c r="Y129" i="4"/>
  <c r="Y133" i="4"/>
  <c r="AA133" i="4" s="1"/>
  <c r="Y137" i="4"/>
  <c r="Y141" i="4"/>
  <c r="Y145" i="4"/>
  <c r="Y149" i="4"/>
  <c r="AA149" i="4" s="1"/>
  <c r="Y153" i="4"/>
  <c r="AA153" i="4" s="1"/>
  <c r="Y157" i="4"/>
  <c r="AA157" i="4" s="1"/>
  <c r="Y161" i="4"/>
  <c r="Y165" i="4"/>
  <c r="Y169" i="4"/>
  <c r="Z169" i="4" s="1"/>
  <c r="Y173" i="4"/>
  <c r="Y177" i="4"/>
  <c r="Y181" i="4"/>
  <c r="Y185" i="4"/>
  <c r="AA185" i="4" s="1"/>
  <c r="Y189" i="4"/>
  <c r="Y94" i="4"/>
  <c r="Y98" i="4"/>
  <c r="Y102" i="4"/>
  <c r="AA102" i="4" s="1"/>
  <c r="Y106" i="4"/>
  <c r="Y110" i="4"/>
  <c r="Y114" i="4"/>
  <c r="Y118" i="4"/>
  <c r="Y122" i="4"/>
  <c r="Y126" i="4"/>
  <c r="Y130" i="4"/>
  <c r="Y134" i="4"/>
  <c r="AA134" i="4" s="1"/>
  <c r="Y138" i="4"/>
  <c r="Y142" i="4"/>
  <c r="Y146" i="4"/>
  <c r="Y150" i="4"/>
  <c r="Z150" i="4" s="1"/>
  <c r="Y154" i="4"/>
  <c r="Y158" i="4"/>
  <c r="AA158" i="4" s="1"/>
  <c r="Y162" i="4"/>
  <c r="Z162" i="4" s="1"/>
  <c r="Y166" i="4"/>
  <c r="AA166" i="4" s="1"/>
  <c r="Y170" i="4"/>
  <c r="Y174" i="4"/>
  <c r="AA174" i="4" s="1"/>
  <c r="Y178" i="4"/>
  <c r="Z178" i="4" s="1"/>
  <c r="Y182" i="4"/>
  <c r="AA182" i="4" s="1"/>
  <c r="Y186" i="4"/>
  <c r="Y90" i="4"/>
  <c r="Y183" i="4"/>
  <c r="Y175" i="4"/>
  <c r="Y167" i="4"/>
  <c r="Y159" i="4"/>
  <c r="Y151" i="4"/>
  <c r="Y143" i="4"/>
  <c r="Y135" i="4"/>
  <c r="Y127" i="4"/>
  <c r="Y119" i="4"/>
  <c r="Y111" i="4"/>
  <c r="Y103" i="4"/>
  <c r="Y95" i="4"/>
  <c r="AM84" i="4"/>
  <c r="AL84" i="4"/>
  <c r="AA73" i="4"/>
  <c r="Z73" i="4"/>
  <c r="AA93" i="4"/>
  <c r="Z93" i="4"/>
  <c r="Z101" i="4"/>
  <c r="AA109" i="4"/>
  <c r="Z109" i="4"/>
  <c r="S184" i="4"/>
  <c r="S152" i="4"/>
  <c r="N47" i="4"/>
  <c r="N43" i="4"/>
  <c r="N39" i="4"/>
  <c r="N35" i="4"/>
  <c r="N31" i="4"/>
  <c r="N27" i="4"/>
  <c r="N23" i="4"/>
  <c r="N19" i="4"/>
  <c r="N15" i="4"/>
  <c r="N11" i="4"/>
  <c r="O10" i="4"/>
  <c r="AA13" i="4"/>
  <c r="Z13" i="4"/>
  <c r="AA17" i="4"/>
  <c r="Z17" i="4"/>
  <c r="AA21" i="4"/>
  <c r="Z21" i="4"/>
  <c r="AA25" i="4"/>
  <c r="Z25" i="4"/>
  <c r="AA29" i="4"/>
  <c r="Z29" i="4"/>
  <c r="AA33" i="4"/>
  <c r="Z33" i="4"/>
  <c r="AA37" i="4"/>
  <c r="Z37" i="4"/>
  <c r="AA41" i="4"/>
  <c r="Z41" i="4"/>
  <c r="AA45" i="4"/>
  <c r="Z45" i="4"/>
  <c r="AA49" i="4"/>
  <c r="Z49" i="4"/>
  <c r="AA54" i="4"/>
  <c r="Z54" i="4"/>
  <c r="AA58" i="4"/>
  <c r="Z58" i="4"/>
  <c r="AA62" i="4"/>
  <c r="Z62" i="4"/>
  <c r="AA66" i="4"/>
  <c r="Z66" i="4"/>
  <c r="AA70" i="4"/>
  <c r="Z70" i="4"/>
  <c r="AA74" i="4"/>
  <c r="Z74" i="4"/>
  <c r="AA78" i="4"/>
  <c r="Z78" i="4"/>
  <c r="AA82" i="4"/>
  <c r="Z82" i="4"/>
  <c r="AA86" i="4"/>
  <c r="Z86" i="4"/>
  <c r="AA90" i="4"/>
  <c r="Z90" i="4"/>
  <c r="AA94" i="4"/>
  <c r="Z94" i="4"/>
  <c r="AA98" i="4"/>
  <c r="Z98" i="4"/>
  <c r="Z102" i="4"/>
  <c r="AA106" i="4"/>
  <c r="Z106" i="4"/>
  <c r="AA50" i="4"/>
  <c r="Z50" i="4"/>
  <c r="S187" i="4"/>
  <c r="S183" i="4"/>
  <c r="S179" i="4"/>
  <c r="S175" i="4"/>
  <c r="S171" i="4"/>
  <c r="S167" i="4"/>
  <c r="S163" i="4"/>
  <c r="S159" i="4"/>
  <c r="S155" i="4"/>
  <c r="S151" i="4"/>
  <c r="S147" i="4"/>
  <c r="S143" i="4"/>
  <c r="S139" i="4"/>
  <c r="S135" i="4"/>
  <c r="S131" i="4"/>
  <c r="S127" i="4"/>
  <c r="S123" i="4"/>
  <c r="S119" i="4"/>
  <c r="S115" i="4"/>
  <c r="S111" i="4"/>
  <c r="V145" i="4"/>
  <c r="AA145" i="4" s="1"/>
  <c r="V140" i="4"/>
  <c r="V135" i="4"/>
  <c r="V129" i="4"/>
  <c r="V124" i="4"/>
  <c r="V119" i="4"/>
  <c r="V113" i="4"/>
  <c r="V108" i="4"/>
  <c r="Z108" i="4" s="1"/>
  <c r="V103" i="4"/>
  <c r="Z103" i="4" s="1"/>
  <c r="V97" i="4"/>
  <c r="AA97" i="4" s="1"/>
  <c r="V92" i="4"/>
  <c r="AA92" i="4" s="1"/>
  <c r="V87" i="4"/>
  <c r="Z87" i="4" s="1"/>
  <c r="V81" i="4"/>
  <c r="AA81" i="4" s="1"/>
  <c r="V76" i="4"/>
  <c r="AA76" i="4" s="1"/>
  <c r="V69" i="4"/>
  <c r="AA69" i="4" s="1"/>
  <c r="V61" i="4"/>
  <c r="AA61" i="4" s="1"/>
  <c r="V53" i="4"/>
  <c r="AA53" i="4" s="1"/>
  <c r="Y188" i="4"/>
  <c r="Y180" i="4"/>
  <c r="Y172" i="4"/>
  <c r="Y164" i="4"/>
  <c r="Y156" i="4"/>
  <c r="Y148" i="4"/>
  <c r="Y140" i="4"/>
  <c r="Y132" i="4"/>
  <c r="Y124" i="4"/>
  <c r="Y116" i="4"/>
  <c r="Y108" i="4"/>
  <c r="Y100" i="4"/>
  <c r="Y92" i="4"/>
  <c r="AM78" i="4"/>
  <c r="AM13" i="4"/>
  <c r="AL13" i="4"/>
  <c r="AM17" i="4"/>
  <c r="AL17" i="4"/>
  <c r="AL22" i="4"/>
  <c r="AM22" i="4"/>
  <c r="AL26" i="4"/>
  <c r="AM26" i="4"/>
  <c r="AL30" i="4"/>
  <c r="AM30" i="4"/>
  <c r="AL34" i="4"/>
  <c r="AM34" i="4"/>
  <c r="AL38" i="4"/>
  <c r="AM38" i="4"/>
  <c r="AL42" i="4"/>
  <c r="AM42" i="4"/>
  <c r="AL46" i="4"/>
  <c r="AM46" i="4"/>
  <c r="AL50" i="4"/>
  <c r="AM50" i="4"/>
  <c r="AL54" i="4"/>
  <c r="AM54" i="4"/>
  <c r="AL58" i="4"/>
  <c r="AM58" i="4"/>
  <c r="AL62" i="4"/>
  <c r="AM62" i="4"/>
  <c r="AL66" i="4"/>
  <c r="AM66" i="4"/>
  <c r="AL102" i="4"/>
  <c r="AL20" i="4"/>
  <c r="AM20" i="4"/>
  <c r="AL98" i="4"/>
  <c r="AL82" i="4"/>
  <c r="AL14" i="4"/>
  <c r="AM14" i="4"/>
  <c r="AL18" i="4"/>
  <c r="AM18" i="4"/>
  <c r="AM23" i="4"/>
  <c r="AL23" i="4"/>
  <c r="AM31" i="4"/>
  <c r="AL31" i="4"/>
  <c r="AM39" i="4"/>
  <c r="AL39" i="4"/>
  <c r="AM47" i="4"/>
  <c r="AL47" i="4"/>
  <c r="AM102" i="4"/>
  <c r="AM86" i="4"/>
  <c r="AM70" i="4"/>
  <c r="AM15" i="4"/>
  <c r="AL15" i="4"/>
  <c r="AL72" i="4"/>
  <c r="AL80" i="4"/>
  <c r="AL88" i="4"/>
  <c r="AL96" i="4"/>
  <c r="AL104" i="4"/>
  <c r="AL106" i="4"/>
  <c r="AL90" i="4"/>
  <c r="AL74" i="4"/>
  <c r="AL51" i="4"/>
  <c r="AL35" i="4"/>
  <c r="AM55" i="4"/>
  <c r="AM67" i="4"/>
  <c r="AM71" i="4"/>
  <c r="AM83" i="4"/>
  <c r="AM87" i="4"/>
  <c r="AM91" i="4"/>
  <c r="AM99" i="4"/>
  <c r="AM103" i="4"/>
  <c r="AM107" i="4"/>
  <c r="AL107" i="4"/>
  <c r="AM104" i="4"/>
  <c r="AL99" i="4"/>
  <c r="AM96" i="4"/>
  <c r="AL91" i="4"/>
  <c r="AM88" i="4"/>
  <c r="AL83" i="4"/>
  <c r="AM80" i="4"/>
  <c r="AL75" i="4"/>
  <c r="AM72" i="4"/>
  <c r="AL63" i="4"/>
  <c r="AL55" i="4"/>
  <c r="AL24" i="4"/>
  <c r="AM24" i="4"/>
  <c r="AL28" i="4"/>
  <c r="AM28" i="4"/>
  <c r="AL32" i="4"/>
  <c r="AM32" i="4"/>
  <c r="AL36" i="4"/>
  <c r="AM36" i="4"/>
  <c r="AL40" i="4"/>
  <c r="AM40" i="4"/>
  <c r="AL44" i="4"/>
  <c r="AM44" i="4"/>
  <c r="AL48" i="4"/>
  <c r="AM48" i="4"/>
  <c r="AL52" i="4"/>
  <c r="AM52" i="4"/>
  <c r="AL56" i="4"/>
  <c r="AM56" i="4"/>
  <c r="AL60" i="4"/>
  <c r="AM60" i="4"/>
  <c r="AL64" i="4"/>
  <c r="AM64" i="4"/>
  <c r="AL68" i="4"/>
  <c r="AM68" i="4"/>
  <c r="AH149" i="4"/>
  <c r="AH145" i="4"/>
  <c r="AH141" i="4"/>
  <c r="AH137" i="4"/>
  <c r="AH133" i="4"/>
  <c r="AH129" i="4"/>
  <c r="AH125" i="4"/>
  <c r="AH121" i="4"/>
  <c r="AH117" i="4"/>
  <c r="AH113" i="4"/>
  <c r="AH109" i="4"/>
  <c r="AM109" i="4" s="1"/>
  <c r="AH105" i="4"/>
  <c r="AM105" i="4" s="1"/>
  <c r="AH101" i="4"/>
  <c r="AM101" i="4" s="1"/>
  <c r="AH97" i="4"/>
  <c r="AM97" i="4" s="1"/>
  <c r="AH93" i="4"/>
  <c r="AM93" i="4" s="1"/>
  <c r="AH89" i="4"/>
  <c r="AM89" i="4" s="1"/>
  <c r="AH85" i="4"/>
  <c r="AM85" i="4" s="1"/>
  <c r="AH81" i="4"/>
  <c r="AM81" i="4" s="1"/>
  <c r="AH77" i="4"/>
  <c r="AM77" i="4" s="1"/>
  <c r="AH73" i="4"/>
  <c r="AM73" i="4" s="1"/>
  <c r="AH69" i="4"/>
  <c r="AM69" i="4" s="1"/>
  <c r="AH65" i="4"/>
  <c r="AM65" i="4" s="1"/>
  <c r="AH61" i="4"/>
  <c r="AM61" i="4" s="1"/>
  <c r="AH57" i="4"/>
  <c r="AM57" i="4" s="1"/>
  <c r="AK189" i="4"/>
  <c r="AK185" i="4"/>
  <c r="AK181" i="4"/>
  <c r="AK177" i="4"/>
  <c r="AK173" i="4"/>
  <c r="AK169" i="4"/>
  <c r="AK165" i="4"/>
  <c r="AK161" i="4"/>
  <c r="AK157" i="4"/>
  <c r="AK153" i="4"/>
  <c r="AK149" i="4"/>
  <c r="AK145" i="4"/>
  <c r="AK141" i="4"/>
  <c r="AK137" i="4"/>
  <c r="AK133" i="4"/>
  <c r="AK129" i="4"/>
  <c r="AK125" i="4"/>
  <c r="AK121" i="4"/>
  <c r="AK117" i="4"/>
  <c r="AK113" i="4"/>
  <c r="AK109" i="4"/>
  <c r="AK105" i="4"/>
  <c r="AK101" i="4"/>
  <c r="AK97" i="4"/>
  <c r="AM10" i="4"/>
  <c r="L3" i="4"/>
  <c r="M178" i="4"/>
  <c r="M146" i="4"/>
  <c r="M114" i="4"/>
  <c r="M174" i="4"/>
  <c r="M142" i="4"/>
  <c r="M110" i="4"/>
  <c r="M162" i="4"/>
  <c r="M130" i="4"/>
  <c r="M98" i="4"/>
  <c r="M158" i="4"/>
  <c r="M126" i="4"/>
  <c r="J126" i="4"/>
  <c r="O126" i="4" s="1"/>
  <c r="J94" i="4"/>
  <c r="O94" i="4" s="1"/>
  <c r="J62" i="4"/>
  <c r="O62" i="4" s="1"/>
  <c r="J54" i="4"/>
  <c r="O54" i="4" s="1"/>
  <c r="J70" i="4"/>
  <c r="O70" i="4" s="1"/>
  <c r="J86" i="4"/>
  <c r="O86" i="4" s="1"/>
  <c r="J102" i="4"/>
  <c r="N102" i="4" s="1"/>
  <c r="J118" i="4"/>
  <c r="J134" i="4"/>
  <c r="O134" i="4" s="1"/>
  <c r="J50" i="4"/>
  <c r="O50" i="4" s="1"/>
  <c r="J58" i="4"/>
  <c r="O58" i="4" s="1"/>
  <c r="J74" i="4"/>
  <c r="O74" i="4" s="1"/>
  <c r="J90" i="4"/>
  <c r="O90" i="4" s="1"/>
  <c r="J106" i="4"/>
  <c r="N106" i="4" s="1"/>
  <c r="J122" i="4"/>
  <c r="J138" i="4"/>
  <c r="O138" i="4" s="1"/>
  <c r="J114" i="4"/>
  <c r="O114" i="4" s="1"/>
  <c r="J142" i="4"/>
  <c r="O142" i="4" s="1"/>
  <c r="J110" i="4"/>
  <c r="O110" i="4" s="1"/>
  <c r="J78" i="4"/>
  <c r="O78" i="4" s="1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93" i="4"/>
  <c r="M97" i="4"/>
  <c r="M101" i="4"/>
  <c r="M105" i="4"/>
  <c r="M109" i="4"/>
  <c r="M113" i="4"/>
  <c r="M117" i="4"/>
  <c r="M121" i="4"/>
  <c r="M125" i="4"/>
  <c r="M129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6" i="4"/>
  <c r="M170" i="4"/>
  <c r="M154" i="4"/>
  <c r="M138" i="4"/>
  <c r="M122" i="4"/>
  <c r="M106" i="4"/>
  <c r="J146" i="4"/>
  <c r="O146" i="4" s="1"/>
  <c r="J130" i="4"/>
  <c r="J98" i="4"/>
  <c r="O98" i="4" s="1"/>
  <c r="J66" i="4"/>
  <c r="O66" i="4" s="1"/>
  <c r="M182" i="4"/>
  <c r="M166" i="4"/>
  <c r="M150" i="4"/>
  <c r="M134" i="4"/>
  <c r="M118" i="4"/>
  <c r="M102" i="4"/>
  <c r="J149" i="4"/>
  <c r="J145" i="4"/>
  <c r="O145" i="4" s="1"/>
  <c r="J141" i="4"/>
  <c r="O141" i="4" s="1"/>
  <c r="J137" i="4"/>
  <c r="J133" i="4"/>
  <c r="O133" i="4" s="1"/>
  <c r="J129" i="4"/>
  <c r="O129" i="4" s="1"/>
  <c r="J125" i="4"/>
  <c r="O125" i="4" s="1"/>
  <c r="J121" i="4"/>
  <c r="O121" i="4" s="1"/>
  <c r="J117" i="4"/>
  <c r="J113" i="4"/>
  <c r="O113" i="4" s="1"/>
  <c r="J109" i="4"/>
  <c r="O109" i="4" s="1"/>
  <c r="J105" i="4"/>
  <c r="O105" i="4" s="1"/>
  <c r="J101" i="4"/>
  <c r="J97" i="4"/>
  <c r="O97" i="4" s="1"/>
  <c r="J93" i="4"/>
  <c r="O93" i="4" s="1"/>
  <c r="J89" i="4"/>
  <c r="O89" i="4" s="1"/>
  <c r="J85" i="4"/>
  <c r="O85" i="4" s="1"/>
  <c r="J81" i="4"/>
  <c r="O81" i="4" s="1"/>
  <c r="J77" i="4"/>
  <c r="O77" i="4" s="1"/>
  <c r="J73" i="4"/>
  <c r="O73" i="4" s="1"/>
  <c r="J69" i="4"/>
  <c r="O69" i="4" s="1"/>
  <c r="J65" i="4"/>
  <c r="O65" i="4" s="1"/>
  <c r="J61" i="4"/>
  <c r="O61" i="4" s="1"/>
  <c r="J57" i="4"/>
  <c r="O57" i="4" s="1"/>
  <c r="J53" i="4"/>
  <c r="O53" i="4" s="1"/>
  <c r="J148" i="4"/>
  <c r="O148" i="4" s="1"/>
  <c r="J144" i="4"/>
  <c r="O144" i="4" s="1"/>
  <c r="J140" i="4"/>
  <c r="O140" i="4" s="1"/>
  <c r="J136" i="4"/>
  <c r="J132" i="4"/>
  <c r="O132" i="4" s="1"/>
  <c r="J128" i="4"/>
  <c r="O128" i="4" s="1"/>
  <c r="J124" i="4"/>
  <c r="O124" i="4" s="1"/>
  <c r="J120" i="4"/>
  <c r="J116" i="4"/>
  <c r="O116" i="4" s="1"/>
  <c r="J112" i="4"/>
  <c r="O112" i="4" s="1"/>
  <c r="J108" i="4"/>
  <c r="O108" i="4" s="1"/>
  <c r="J104" i="4"/>
  <c r="O104" i="4" s="1"/>
  <c r="J100" i="4"/>
  <c r="O100" i="4" s="1"/>
  <c r="J96" i="4"/>
  <c r="O96" i="4" s="1"/>
  <c r="J92" i="4"/>
  <c r="O92" i="4" s="1"/>
  <c r="J88" i="4"/>
  <c r="O88" i="4" s="1"/>
  <c r="J84" i="4"/>
  <c r="O84" i="4" s="1"/>
  <c r="J80" i="4"/>
  <c r="O80" i="4" s="1"/>
  <c r="J76" i="4"/>
  <c r="O76" i="4" s="1"/>
  <c r="J72" i="4"/>
  <c r="O72" i="4" s="1"/>
  <c r="J68" i="4"/>
  <c r="O68" i="4" s="1"/>
  <c r="J64" i="4"/>
  <c r="O64" i="4" s="1"/>
  <c r="J60" i="4"/>
  <c r="O60" i="4" s="1"/>
  <c r="J56" i="4"/>
  <c r="O56" i="4" s="1"/>
  <c r="J52" i="4"/>
  <c r="O52" i="4" s="1"/>
  <c r="J147" i="4"/>
  <c r="O147" i="4" s="1"/>
  <c r="J143" i="4"/>
  <c r="O143" i="4" s="1"/>
  <c r="J139" i="4"/>
  <c r="O139" i="4" s="1"/>
  <c r="J135" i="4"/>
  <c r="O135" i="4" s="1"/>
  <c r="J131" i="4"/>
  <c r="O131" i="4" s="1"/>
  <c r="J127" i="4"/>
  <c r="O127" i="4" s="1"/>
  <c r="J123" i="4"/>
  <c r="O123" i="4" s="1"/>
  <c r="J119" i="4"/>
  <c r="O119" i="4" s="1"/>
  <c r="J115" i="4"/>
  <c r="O115" i="4" s="1"/>
  <c r="J111" i="4"/>
  <c r="O111" i="4" s="1"/>
  <c r="J107" i="4"/>
  <c r="O107" i="4" s="1"/>
  <c r="J103" i="4"/>
  <c r="O103" i="4" s="1"/>
  <c r="J99" i="4"/>
  <c r="O99" i="4" s="1"/>
  <c r="J95" i="4"/>
  <c r="O95" i="4" s="1"/>
  <c r="J91" i="4"/>
  <c r="O91" i="4" s="1"/>
  <c r="J87" i="4"/>
  <c r="O87" i="4" s="1"/>
  <c r="J83" i="4"/>
  <c r="O83" i="4" s="1"/>
  <c r="J79" i="4"/>
  <c r="O79" i="4" s="1"/>
  <c r="J75" i="4"/>
  <c r="O75" i="4" s="1"/>
  <c r="J71" i="4"/>
  <c r="O71" i="4" s="1"/>
  <c r="J67" i="4"/>
  <c r="O67" i="4" s="1"/>
  <c r="J63" i="4"/>
  <c r="O63" i="4" s="1"/>
  <c r="J59" i="4"/>
  <c r="O59" i="4" s="1"/>
  <c r="J55" i="4"/>
  <c r="O55" i="4" s="1"/>
  <c r="J51" i="4"/>
  <c r="O51" i="4" s="1"/>
  <c r="F110" i="4"/>
  <c r="N110" i="4" s="1"/>
  <c r="F175" i="4"/>
  <c r="F159" i="4"/>
  <c r="F143" i="4"/>
  <c r="N143" i="4" s="1"/>
  <c r="F127" i="4"/>
  <c r="N127" i="4" s="1"/>
  <c r="F187" i="4"/>
  <c r="F171" i="4"/>
  <c r="F155" i="4"/>
  <c r="F139" i="4"/>
  <c r="F123" i="4"/>
  <c r="N123" i="4" s="1"/>
  <c r="F183" i="4"/>
  <c r="F167" i="4"/>
  <c r="F151" i="4"/>
  <c r="F135" i="4"/>
  <c r="N135" i="4" s="1"/>
  <c r="F119" i="4"/>
  <c r="N119" i="4" s="1"/>
  <c r="F179" i="4"/>
  <c r="F163" i="4"/>
  <c r="F147" i="4"/>
  <c r="F131" i="4"/>
  <c r="F115" i="4"/>
  <c r="N115" i="4" s="1"/>
  <c r="F111" i="4"/>
  <c r="N111" i="4" s="1"/>
  <c r="F186" i="4"/>
  <c r="F182" i="4"/>
  <c r="F178" i="4"/>
  <c r="F174" i="4"/>
  <c r="F170" i="4"/>
  <c r="F166" i="4"/>
  <c r="F162" i="4"/>
  <c r="F158" i="4"/>
  <c r="F154" i="4"/>
  <c r="F150" i="4"/>
  <c r="F146" i="4"/>
  <c r="N146" i="4" s="1"/>
  <c r="F142" i="4"/>
  <c r="N142" i="4" s="1"/>
  <c r="F138" i="4"/>
  <c r="N138" i="4" s="1"/>
  <c r="F134" i="4"/>
  <c r="N134" i="4" s="1"/>
  <c r="F130" i="4"/>
  <c r="N130" i="4" s="1"/>
  <c r="F126" i="4"/>
  <c r="N126" i="4" s="1"/>
  <c r="F122" i="4"/>
  <c r="N122" i="4" s="1"/>
  <c r="F118" i="4"/>
  <c r="N118" i="4" s="1"/>
  <c r="F114" i="4"/>
  <c r="N114" i="4" s="1"/>
  <c r="F189" i="4"/>
  <c r="F185" i="4"/>
  <c r="F181" i="4"/>
  <c r="F177" i="4"/>
  <c r="F173" i="4"/>
  <c r="F169" i="4"/>
  <c r="F165" i="4"/>
  <c r="F161" i="4"/>
  <c r="F157" i="4"/>
  <c r="F153" i="4"/>
  <c r="F149" i="4"/>
  <c r="N149" i="4" s="1"/>
  <c r="F145" i="4"/>
  <c r="N145" i="4" s="1"/>
  <c r="F141" i="4"/>
  <c r="N141" i="4" s="1"/>
  <c r="F137" i="4"/>
  <c r="N137" i="4" s="1"/>
  <c r="F133" i="4"/>
  <c r="N133" i="4" s="1"/>
  <c r="F129" i="4"/>
  <c r="N129" i="4" s="1"/>
  <c r="F125" i="4"/>
  <c r="N125" i="4" s="1"/>
  <c r="F121" i="4"/>
  <c r="N121" i="4" s="1"/>
  <c r="F117" i="4"/>
  <c r="N117" i="4" s="1"/>
  <c r="F113" i="4"/>
  <c r="N113" i="4" s="1"/>
  <c r="F188" i="4"/>
  <c r="F184" i="4"/>
  <c r="F180" i="4"/>
  <c r="F176" i="4"/>
  <c r="F172" i="4"/>
  <c r="F168" i="4"/>
  <c r="F164" i="4"/>
  <c r="F160" i="4"/>
  <c r="F156" i="4"/>
  <c r="F152" i="4"/>
  <c r="F148" i="4"/>
  <c r="N148" i="4" s="1"/>
  <c r="F144" i="4"/>
  <c r="N144" i="4" s="1"/>
  <c r="F140" i="4"/>
  <c r="N140" i="4" s="1"/>
  <c r="F136" i="4"/>
  <c r="N136" i="4" s="1"/>
  <c r="F132" i="4"/>
  <c r="N132" i="4" s="1"/>
  <c r="F128" i="4"/>
  <c r="N128" i="4" s="1"/>
  <c r="F124" i="4"/>
  <c r="N124" i="4" s="1"/>
  <c r="F120" i="4"/>
  <c r="N120" i="4" s="1"/>
  <c r="F116" i="4"/>
  <c r="N116" i="4" s="1"/>
  <c r="P18" i="1"/>
  <c r="P23" i="1"/>
  <c r="P24" i="1" s="1"/>
  <c r="P21" i="1"/>
  <c r="Q15" i="1"/>
  <c r="R11" i="1"/>
  <c r="S11" i="1" s="1"/>
  <c r="R10" i="1"/>
  <c r="S10" i="1" s="1"/>
  <c r="R9" i="1"/>
  <c r="S9" i="1" s="1"/>
  <c r="R8" i="1"/>
  <c r="S8" i="1" s="1"/>
  <c r="F12" i="1"/>
  <c r="G12" i="1" s="1"/>
  <c r="D23" i="1"/>
  <c r="D24" i="1" s="1"/>
  <c r="D21" i="1"/>
  <c r="D22" i="1" s="1"/>
  <c r="E15" i="1"/>
  <c r="F11" i="1"/>
  <c r="G11" i="1" s="1"/>
  <c r="F10" i="1"/>
  <c r="G10" i="1" s="1"/>
  <c r="F9" i="1"/>
  <c r="G9" i="1" s="1"/>
  <c r="F8" i="1"/>
  <c r="G8" i="1" s="1"/>
  <c r="AA119" i="4" l="1"/>
  <c r="Z119" i="4"/>
  <c r="AA135" i="4"/>
  <c r="Z135" i="4"/>
  <c r="AA151" i="4"/>
  <c r="Z151" i="4"/>
  <c r="AA167" i="4"/>
  <c r="Z167" i="4"/>
  <c r="AA183" i="4"/>
  <c r="Z183" i="4"/>
  <c r="N55" i="4"/>
  <c r="N71" i="4"/>
  <c r="N87" i="4"/>
  <c r="N103" i="4"/>
  <c r="Z81" i="4"/>
  <c r="Z128" i="4"/>
  <c r="AA128" i="4"/>
  <c r="Z144" i="4"/>
  <c r="AA144" i="4"/>
  <c r="AA164" i="4"/>
  <c r="Z164" i="4"/>
  <c r="AA180" i="4"/>
  <c r="Z180" i="4"/>
  <c r="Z97" i="4"/>
  <c r="AA117" i="4"/>
  <c r="Z117" i="4"/>
  <c r="AA150" i="4"/>
  <c r="AA103" i="4"/>
  <c r="AA83" i="4"/>
  <c r="AA71" i="4"/>
  <c r="N50" i="4"/>
  <c r="N66" i="4"/>
  <c r="N98" i="4"/>
  <c r="N105" i="4"/>
  <c r="Z126" i="4"/>
  <c r="Z185" i="4"/>
  <c r="N72" i="4"/>
  <c r="N108" i="4"/>
  <c r="AA108" i="4"/>
  <c r="AA84" i="4"/>
  <c r="Z72" i="4"/>
  <c r="N65" i="4"/>
  <c r="Z130" i="4"/>
  <c r="Z146" i="4"/>
  <c r="AA112" i="4"/>
  <c r="Z61" i="4"/>
  <c r="Z53" i="4"/>
  <c r="N68" i="4"/>
  <c r="N96" i="4"/>
  <c r="N85" i="4"/>
  <c r="AL128" i="4"/>
  <c r="AM128" i="4"/>
  <c r="AM148" i="4"/>
  <c r="AL148" i="4"/>
  <c r="AL144" i="4"/>
  <c r="AM144" i="4"/>
  <c r="AM143" i="4"/>
  <c r="AL143" i="4"/>
  <c r="AL110" i="4"/>
  <c r="AM110" i="4"/>
  <c r="AM147" i="4"/>
  <c r="AL147" i="4"/>
  <c r="AL126" i="4"/>
  <c r="AM126" i="4"/>
  <c r="AL140" i="4"/>
  <c r="AM140" i="4"/>
  <c r="AM119" i="4"/>
  <c r="AL119" i="4"/>
  <c r="AM153" i="4"/>
  <c r="AM137" i="4"/>
  <c r="AL137" i="4"/>
  <c r="AM121" i="4"/>
  <c r="AL121" i="4"/>
  <c r="AL105" i="4"/>
  <c r="AL97" i="4"/>
  <c r="AL89" i="4"/>
  <c r="AL81" i="4"/>
  <c r="AL73" i="4"/>
  <c r="AL65" i="4"/>
  <c r="AL57" i="4"/>
  <c r="AA165" i="4"/>
  <c r="AA189" i="4"/>
  <c r="AA100" i="4"/>
  <c r="N131" i="4"/>
  <c r="O118" i="4"/>
  <c r="AH153" i="4"/>
  <c r="AL153" i="4" s="1"/>
  <c r="AH157" i="4"/>
  <c r="AH161" i="4"/>
  <c r="AH165" i="4"/>
  <c r="AH169" i="4"/>
  <c r="AM169" i="4" s="1"/>
  <c r="AH173" i="4"/>
  <c r="AH177" i="4"/>
  <c r="AH181" i="4"/>
  <c r="AH185" i="4"/>
  <c r="AM185" i="4" s="1"/>
  <c r="AH189" i="4"/>
  <c r="AH155" i="4"/>
  <c r="AH160" i="4"/>
  <c r="AH166" i="4"/>
  <c r="AH171" i="4"/>
  <c r="AH176" i="4"/>
  <c r="AH182" i="4"/>
  <c r="AH187" i="4"/>
  <c r="AM187" i="4" s="1"/>
  <c r="AH151" i="4"/>
  <c r="AH156" i="4"/>
  <c r="AH162" i="4"/>
  <c r="AM162" i="4" s="1"/>
  <c r="AH167" i="4"/>
  <c r="AH172" i="4"/>
  <c r="AH178" i="4"/>
  <c r="AH183" i="4"/>
  <c r="AM183" i="4" s="1"/>
  <c r="AH188" i="4"/>
  <c r="AH158" i="4"/>
  <c r="AH168" i="4"/>
  <c r="AL168" i="4" s="1"/>
  <c r="AH179" i="4"/>
  <c r="AH150" i="4"/>
  <c r="AL150" i="4" s="1"/>
  <c r="AH159" i="4"/>
  <c r="AH170" i="4"/>
  <c r="AH180" i="4"/>
  <c r="AH152" i="4"/>
  <c r="AH163" i="4"/>
  <c r="AH174" i="4"/>
  <c r="AH184" i="4"/>
  <c r="AH154" i="4"/>
  <c r="AH164" i="4"/>
  <c r="AH175" i="4"/>
  <c r="AH186" i="4"/>
  <c r="AM186" i="4" s="1"/>
  <c r="Z123" i="4"/>
  <c r="AA123" i="4"/>
  <c r="Z139" i="4"/>
  <c r="AA139" i="4"/>
  <c r="Z155" i="4"/>
  <c r="AA155" i="4"/>
  <c r="Z171" i="4"/>
  <c r="AA171" i="4"/>
  <c r="Z187" i="4"/>
  <c r="AA187" i="4"/>
  <c r="N59" i="4"/>
  <c r="N75" i="4"/>
  <c r="N91" i="4"/>
  <c r="N107" i="4"/>
  <c r="AA116" i="4"/>
  <c r="Z116" i="4"/>
  <c r="AA132" i="4"/>
  <c r="Z132" i="4"/>
  <c r="AA148" i="4"/>
  <c r="Z148" i="4"/>
  <c r="Z168" i="4"/>
  <c r="AA168" i="4"/>
  <c r="AA188" i="4"/>
  <c r="Z188" i="4"/>
  <c r="AA121" i="4"/>
  <c r="Z121" i="4"/>
  <c r="Z122" i="4"/>
  <c r="Z142" i="4"/>
  <c r="Z158" i="4"/>
  <c r="Z174" i="4"/>
  <c r="Z110" i="4"/>
  <c r="Z99" i="4"/>
  <c r="AA79" i="4"/>
  <c r="Z67" i="4"/>
  <c r="N54" i="4"/>
  <c r="N70" i="4"/>
  <c r="N86" i="4"/>
  <c r="N53" i="4"/>
  <c r="AL160" i="4"/>
  <c r="AM160" i="4"/>
  <c r="N80" i="4"/>
  <c r="Z118" i="4"/>
  <c r="Z92" i="4"/>
  <c r="Z76" i="4"/>
  <c r="Z64" i="4"/>
  <c r="N81" i="4"/>
  <c r="N76" i="4"/>
  <c r="N104" i="4"/>
  <c r="N97" i="4"/>
  <c r="AL182" i="4"/>
  <c r="AM182" i="4"/>
  <c r="AM180" i="4"/>
  <c r="AL180" i="4"/>
  <c r="AM138" i="4"/>
  <c r="AL138" i="4"/>
  <c r="AL176" i="4"/>
  <c r="AM176" i="4"/>
  <c r="AL134" i="4"/>
  <c r="AM134" i="4"/>
  <c r="AM175" i="4"/>
  <c r="AL175" i="4"/>
  <c r="AM132" i="4"/>
  <c r="AL132" i="4"/>
  <c r="AL184" i="4"/>
  <c r="AM184" i="4"/>
  <c r="AM163" i="4"/>
  <c r="AL163" i="4"/>
  <c r="AL142" i="4"/>
  <c r="AM142" i="4"/>
  <c r="AL120" i="4"/>
  <c r="AM120" i="4"/>
  <c r="AM178" i="4"/>
  <c r="AL178" i="4"/>
  <c r="AL156" i="4"/>
  <c r="AM156" i="4"/>
  <c r="AM135" i="4"/>
  <c r="AL135" i="4"/>
  <c r="AM114" i="4"/>
  <c r="AL114" i="4"/>
  <c r="AM181" i="4"/>
  <c r="AL181" i="4"/>
  <c r="AM165" i="4"/>
  <c r="AL165" i="4"/>
  <c r="AM149" i="4"/>
  <c r="AL149" i="4"/>
  <c r="AM133" i="4"/>
  <c r="AL133" i="4"/>
  <c r="AM117" i="4"/>
  <c r="AL117" i="4"/>
  <c r="Z181" i="4"/>
  <c r="AA104" i="4"/>
  <c r="AA88" i="4"/>
  <c r="N61" i="4"/>
  <c r="Z95" i="4"/>
  <c r="N147" i="4"/>
  <c r="O120" i="4"/>
  <c r="O136" i="4"/>
  <c r="O101" i="4"/>
  <c r="O117" i="4"/>
  <c r="O149" i="4"/>
  <c r="J167" i="4"/>
  <c r="O167" i="4" s="1"/>
  <c r="J150" i="4"/>
  <c r="O150" i="4" s="1"/>
  <c r="O122" i="4"/>
  <c r="O102" i="4"/>
  <c r="AA111" i="4"/>
  <c r="Z111" i="4"/>
  <c r="AA127" i="4"/>
  <c r="Z127" i="4"/>
  <c r="AA143" i="4"/>
  <c r="Z143" i="4"/>
  <c r="AA159" i="4"/>
  <c r="Z159" i="4"/>
  <c r="AA175" i="4"/>
  <c r="Z175" i="4"/>
  <c r="N63" i="4"/>
  <c r="N79" i="4"/>
  <c r="N95" i="4"/>
  <c r="Z152" i="4"/>
  <c r="AA152" i="4"/>
  <c r="Z89" i="4"/>
  <c r="Z120" i="4"/>
  <c r="AA120" i="4"/>
  <c r="Z136" i="4"/>
  <c r="AA136" i="4"/>
  <c r="AA156" i="4"/>
  <c r="Z156" i="4"/>
  <c r="AA172" i="4"/>
  <c r="Z172" i="4"/>
  <c r="Z105" i="4"/>
  <c r="Z69" i="4"/>
  <c r="AA125" i="4"/>
  <c r="Z125" i="4"/>
  <c r="Z137" i="4"/>
  <c r="Z145" i="4"/>
  <c r="Z153" i="4"/>
  <c r="AL118" i="4"/>
  <c r="AM118" i="4"/>
  <c r="Z55" i="4"/>
  <c r="AA87" i="4"/>
  <c r="N58" i="4"/>
  <c r="N74" i="4"/>
  <c r="N90" i="4"/>
  <c r="N77" i="4"/>
  <c r="Z161" i="4"/>
  <c r="Z177" i="4"/>
  <c r="N56" i="4"/>
  <c r="N88" i="4"/>
  <c r="N101" i="4"/>
  <c r="Z114" i="4"/>
  <c r="Z138" i="4"/>
  <c r="Z154" i="4"/>
  <c r="Z170" i="4"/>
  <c r="Z186" i="4"/>
  <c r="Z65" i="4"/>
  <c r="Z57" i="4"/>
  <c r="N52" i="4"/>
  <c r="N84" i="4"/>
  <c r="Z173" i="4"/>
  <c r="AA56" i="4"/>
  <c r="N57" i="4"/>
  <c r="N109" i="4"/>
  <c r="AM139" i="4"/>
  <c r="AL139" i="4"/>
  <c r="AM170" i="4"/>
  <c r="AL170" i="4"/>
  <c r="AM127" i="4"/>
  <c r="AL127" i="4"/>
  <c r="AL166" i="4"/>
  <c r="AM166" i="4"/>
  <c r="AM123" i="4"/>
  <c r="AL123" i="4"/>
  <c r="AM164" i="4"/>
  <c r="AL164" i="4"/>
  <c r="AM122" i="4"/>
  <c r="AL122" i="4"/>
  <c r="AM179" i="4"/>
  <c r="AL179" i="4"/>
  <c r="AL158" i="4"/>
  <c r="AM158" i="4"/>
  <c r="AL136" i="4"/>
  <c r="AM136" i="4"/>
  <c r="AM115" i="4"/>
  <c r="AL115" i="4"/>
  <c r="AL172" i="4"/>
  <c r="AM172" i="4"/>
  <c r="AM151" i="4"/>
  <c r="AL151" i="4"/>
  <c r="AM130" i="4"/>
  <c r="AL130" i="4"/>
  <c r="AL109" i="4"/>
  <c r="AM177" i="4"/>
  <c r="AL177" i="4"/>
  <c r="AM161" i="4"/>
  <c r="AL161" i="4"/>
  <c r="AM145" i="4"/>
  <c r="AL145" i="4"/>
  <c r="AM129" i="4"/>
  <c r="AL129" i="4"/>
  <c r="AM113" i="4"/>
  <c r="AL113" i="4"/>
  <c r="AL101" i="4"/>
  <c r="AL93" i="4"/>
  <c r="AL85" i="4"/>
  <c r="AL77" i="4"/>
  <c r="AL69" i="4"/>
  <c r="AL61" i="4"/>
  <c r="N73" i="4"/>
  <c r="N139" i="4"/>
  <c r="O137" i="4"/>
  <c r="O130" i="4"/>
  <c r="O106" i="4"/>
  <c r="Z115" i="4"/>
  <c r="AA115" i="4"/>
  <c r="Z131" i="4"/>
  <c r="AA131" i="4"/>
  <c r="Z147" i="4"/>
  <c r="AA147" i="4"/>
  <c r="Z163" i="4"/>
  <c r="AA163" i="4"/>
  <c r="Z179" i="4"/>
  <c r="AA179" i="4"/>
  <c r="N51" i="4"/>
  <c r="N67" i="4"/>
  <c r="N83" i="4"/>
  <c r="N99" i="4"/>
  <c r="Z184" i="4"/>
  <c r="AA184" i="4"/>
  <c r="AA124" i="4"/>
  <c r="Z124" i="4"/>
  <c r="AA140" i="4"/>
  <c r="Z140" i="4"/>
  <c r="Z160" i="4"/>
  <c r="AA160" i="4"/>
  <c r="Z176" i="4"/>
  <c r="AA176" i="4"/>
  <c r="AA113" i="4"/>
  <c r="Z113" i="4"/>
  <c r="AA129" i="4"/>
  <c r="Z129" i="4"/>
  <c r="AA63" i="4"/>
  <c r="N62" i="4"/>
  <c r="N78" i="4"/>
  <c r="N94" i="4"/>
  <c r="N89" i="4"/>
  <c r="N64" i="4"/>
  <c r="N100" i="4"/>
  <c r="N60" i="4"/>
  <c r="N92" i="4"/>
  <c r="N69" i="4"/>
  <c r="N112" i="4"/>
  <c r="AM171" i="4"/>
  <c r="AL171" i="4"/>
  <c r="AM159" i="4"/>
  <c r="AL159" i="4"/>
  <c r="AM116" i="4"/>
  <c r="AL116" i="4"/>
  <c r="AM155" i="4"/>
  <c r="AL155" i="4"/>
  <c r="AL112" i="4"/>
  <c r="AM112" i="4"/>
  <c r="AM154" i="4"/>
  <c r="AL154" i="4"/>
  <c r="AM111" i="4"/>
  <c r="AL111" i="4"/>
  <c r="AL174" i="4"/>
  <c r="AM174" i="4"/>
  <c r="AL152" i="4"/>
  <c r="AM152" i="4"/>
  <c r="AM131" i="4"/>
  <c r="AL131" i="4"/>
  <c r="AL188" i="4"/>
  <c r="AM188" i="4"/>
  <c r="AM167" i="4"/>
  <c r="AL167" i="4"/>
  <c r="AM146" i="4"/>
  <c r="AL146" i="4"/>
  <c r="AL124" i="4"/>
  <c r="AM124" i="4"/>
  <c r="AM189" i="4"/>
  <c r="AL189" i="4"/>
  <c r="AM173" i="4"/>
  <c r="AL173" i="4"/>
  <c r="AM157" i="4"/>
  <c r="AL157" i="4"/>
  <c r="AM141" i="4"/>
  <c r="AL141" i="4"/>
  <c r="AM125" i="4"/>
  <c r="AL125" i="4"/>
  <c r="N93" i="4"/>
  <c r="J151" i="4"/>
  <c r="O151" i="4" s="1"/>
  <c r="J155" i="4"/>
  <c r="O155" i="4" s="1"/>
  <c r="J159" i="4"/>
  <c r="O159" i="4" s="1"/>
  <c r="J163" i="4"/>
  <c r="O163" i="4" s="1"/>
  <c r="J171" i="4"/>
  <c r="O171" i="4" s="1"/>
  <c r="J175" i="4"/>
  <c r="O175" i="4" s="1"/>
  <c r="J179" i="4"/>
  <c r="O179" i="4" s="1"/>
  <c r="J183" i="4"/>
  <c r="O183" i="4" s="1"/>
  <c r="J187" i="4"/>
  <c r="O187" i="4" s="1"/>
  <c r="J152" i="4"/>
  <c r="O152" i="4" s="1"/>
  <c r="J156" i="4"/>
  <c r="O156" i="4" s="1"/>
  <c r="J160" i="4"/>
  <c r="O160" i="4" s="1"/>
  <c r="J164" i="4"/>
  <c r="O164" i="4" s="1"/>
  <c r="J168" i="4"/>
  <c r="O168" i="4" s="1"/>
  <c r="J172" i="4"/>
  <c r="O172" i="4" s="1"/>
  <c r="J176" i="4"/>
  <c r="O176" i="4" s="1"/>
  <c r="J180" i="4"/>
  <c r="O180" i="4" s="1"/>
  <c r="J184" i="4"/>
  <c r="O184" i="4" s="1"/>
  <c r="J188" i="4"/>
  <c r="O188" i="4" s="1"/>
  <c r="J153" i="4"/>
  <c r="O153" i="4" s="1"/>
  <c r="J157" i="4"/>
  <c r="O157" i="4" s="1"/>
  <c r="J161" i="4"/>
  <c r="O161" i="4" s="1"/>
  <c r="J165" i="4"/>
  <c r="O165" i="4" s="1"/>
  <c r="J169" i="4"/>
  <c r="O169" i="4" s="1"/>
  <c r="J173" i="4"/>
  <c r="O173" i="4" s="1"/>
  <c r="J177" i="4"/>
  <c r="O177" i="4" s="1"/>
  <c r="J181" i="4"/>
  <c r="O181" i="4" s="1"/>
  <c r="J185" i="4"/>
  <c r="O185" i="4" s="1"/>
  <c r="J189" i="4"/>
  <c r="O189" i="4" s="1"/>
  <c r="J154" i="4"/>
  <c r="O154" i="4" s="1"/>
  <c r="J158" i="4"/>
  <c r="O158" i="4" s="1"/>
  <c r="J162" i="4"/>
  <c r="O162" i="4" s="1"/>
  <c r="J166" i="4"/>
  <c r="O166" i="4" s="1"/>
  <c r="J170" i="4"/>
  <c r="O170" i="4" s="1"/>
  <c r="J174" i="4"/>
  <c r="O174" i="4" s="1"/>
  <c r="J178" i="4"/>
  <c r="O178" i="4" s="1"/>
  <c r="J182" i="4"/>
  <c r="O182" i="4" s="1"/>
  <c r="J186" i="4"/>
  <c r="O186" i="4" s="1"/>
  <c r="P22" i="1"/>
  <c r="P25" i="1" s="1"/>
  <c r="D25" i="1"/>
  <c r="N163" i="4" l="1"/>
  <c r="N173" i="4"/>
  <c r="N156" i="4"/>
  <c r="N177" i="4"/>
  <c r="N186" i="4"/>
  <c r="N169" i="4"/>
  <c r="N160" i="4"/>
  <c r="N159" i="4"/>
  <c r="N182" i="4"/>
  <c r="N165" i="4"/>
  <c r="AL185" i="4"/>
  <c r="AL183" i="4"/>
  <c r="AL186" i="4"/>
  <c r="AL187" i="4"/>
  <c r="N179" i="4"/>
  <c r="N174" i="4"/>
  <c r="N157" i="4"/>
  <c r="N153" i="4"/>
  <c r="N175" i="4"/>
  <c r="N170" i="4"/>
  <c r="N184" i="4"/>
  <c r="N171" i="4"/>
  <c r="N166" i="4"/>
  <c r="N164" i="4"/>
  <c r="N162" i="4"/>
  <c r="N158" i="4"/>
  <c r="N188" i="4"/>
  <c r="N168" i="4"/>
  <c r="N187" i="4"/>
  <c r="N154" i="4"/>
  <c r="N152" i="4"/>
  <c r="N183" i="4"/>
  <c r="N150" i="4"/>
  <c r="AL169" i="4"/>
  <c r="AL162" i="4"/>
  <c r="AM168" i="4"/>
  <c r="AM150" i="4"/>
  <c r="N155" i="4"/>
  <c r="N161" i="4"/>
  <c r="N151" i="4"/>
  <c r="N189" i="4"/>
  <c r="N172" i="4"/>
  <c r="N178" i="4"/>
  <c r="N185" i="4"/>
  <c r="N180" i="4"/>
  <c r="N181" i="4"/>
  <c r="N167" i="4"/>
  <c r="N176" i="4"/>
  <c r="P6" i="3" l="1"/>
  <c r="P6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<sst xmlns="http://schemas.openxmlformats.org/spreadsheetml/2006/main" count="213" uniqueCount="82">
  <si>
    <t>E</t>
  </si>
  <si>
    <t>KE</t>
  </si>
  <si>
    <t>P</t>
  </si>
  <si>
    <t>Lx</t>
  </si>
  <si>
    <t>V</t>
  </si>
  <si>
    <t>weight of h2o</t>
  </si>
  <si>
    <t>g/mol</t>
  </si>
  <si>
    <t>molecules</t>
  </si>
  <si>
    <t>moles</t>
  </si>
  <si>
    <t>grams</t>
  </si>
  <si>
    <t>vol ang^3</t>
  </si>
  <si>
    <t>vol cc</t>
  </si>
  <si>
    <t>g/cc</t>
  </si>
  <si>
    <t>T=330</t>
  </si>
  <si>
    <t>Per SCAN paper to take into account quantum effects</t>
  </si>
  <si>
    <t>H2O</t>
  </si>
  <si>
    <t>H2O+O</t>
  </si>
  <si>
    <t>H</t>
  </si>
  <si>
    <t>r</t>
  </si>
  <si>
    <t>O</t>
  </si>
  <si>
    <t>O free</t>
  </si>
  <si>
    <t>Per atom msd</t>
  </si>
  <si>
    <t>diffA</t>
  </si>
  <si>
    <t>diffB</t>
  </si>
  <si>
    <t>Ang^2/step</t>
  </si>
  <si>
    <t>cm^2/step</t>
  </si>
  <si>
    <t>cm^2/s</t>
  </si>
  <si>
    <t>Diffusion</t>
  </si>
  <si>
    <t>Water diffusion Coefficient</t>
  </si>
  <si>
    <t>um^2/ms</t>
  </si>
  <si>
    <t>Ang^2/ps</t>
  </si>
  <si>
    <t>Will make a total 15 ps long trajectory</t>
  </si>
  <si>
    <t>Will do msd on 0-9, 3-12, and 6-15</t>
  </si>
  <si>
    <t>over 5ps trajectory</t>
  </si>
  <si>
    <t>diffusion B altered</t>
  </si>
  <si>
    <t>AVG</t>
  </si>
  <si>
    <t>STDEV</t>
  </si>
  <si>
    <t>Free O diffusion</t>
  </si>
  <si>
    <t>Scan Paper</t>
  </si>
  <si>
    <t>My water diff</t>
  </si>
  <si>
    <t>Hydrogen</t>
  </si>
  <si>
    <t>Oxygen</t>
  </si>
  <si>
    <t>lifetime of interest (35ns)</t>
  </si>
  <si>
    <t>s</t>
  </si>
  <si>
    <t>sigma (cm^2)</t>
  </si>
  <si>
    <t>cm</t>
  </si>
  <si>
    <t>r2</t>
  </si>
  <si>
    <t>t1</t>
  </si>
  <si>
    <t>t2</t>
  </si>
  <si>
    <t>V cyl per second</t>
  </si>
  <si>
    <t>tau</t>
  </si>
  <si>
    <t>va x sigma x rho</t>
  </si>
  <si>
    <t>collisions per second</t>
  </si>
  <si>
    <t>rho med</t>
  </si>
  <si>
    <t>molecules/cc</t>
  </si>
  <si>
    <t>cm^2</t>
  </si>
  <si>
    <t>v cm/s</t>
  </si>
  <si>
    <t>v m/s</t>
  </si>
  <si>
    <t>diffusion A altered</t>
  </si>
  <si>
    <t>D1 (O)</t>
  </si>
  <si>
    <t>D2 (O)</t>
  </si>
  <si>
    <t>x2</t>
  </si>
  <si>
    <t>y2</t>
  </si>
  <si>
    <t>z2</t>
  </si>
  <si>
    <t>D</t>
  </si>
  <si>
    <t>velo</t>
  </si>
  <si>
    <t>cm/s</t>
  </si>
  <si>
    <t>Ang/fs</t>
  </si>
  <si>
    <t>v2 cm/s</t>
  </si>
  <si>
    <t>v1 cm/s</t>
  </si>
  <si>
    <t>high V</t>
  </si>
  <si>
    <t>low V</t>
  </si>
  <si>
    <t>avg</t>
  </si>
  <si>
    <t>stdev</t>
  </si>
  <si>
    <t>Ang/f</t>
  </si>
  <si>
    <t>avg stepwise velo</t>
  </si>
  <si>
    <t>plus stdev</t>
  </si>
  <si>
    <t>minus stdev</t>
  </si>
  <si>
    <t>10 sim average</t>
  </si>
  <si>
    <t>m2/s</t>
  </si>
  <si>
    <t>m/s</t>
  </si>
  <si>
    <t>angstrom per 50 timesteps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</si>
</sst>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E+00"/>
    <numFmt numFmtId="166" formatCode="0.000E+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683814523184602E-2"/>
                  <c:y val="-0.5976505540974045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relaxation!$G$8:$G$12</c:f>
              <c:numCache>
                <c:formatCode>General</c:formatCode>
                <c:ptCount val="5"/>
                <c:pt idx="0">
                  <c:v>758.05159103200015</c:v>
                </c:pt>
                <c:pt idx="1">
                  <c:v>781.73901612799989</c:v>
                </c:pt>
                <c:pt idx="2">
                  <c:v>805.91482461600026</c:v>
                </c:pt>
                <c:pt idx="3">
                  <c:v>830.58400000000017</c:v>
                </c:pt>
                <c:pt idx="4">
                  <c:v>855.75152578399991</c:v>
                </c:pt>
              </c:numCache>
            </c:numRef>
          </c:xVal>
          <c:yVal>
            <c:numRef>
              <c:f>relaxation!$E$8:$E$12</c:f>
              <c:numCache>
                <c:formatCode>General</c:formatCode>
                <c:ptCount val="5"/>
                <c:pt idx="0">
                  <c:v>8.6743748417430808</c:v>
                </c:pt>
                <c:pt idx="1">
                  <c:v>6.5952819455600196</c:v>
                </c:pt>
                <c:pt idx="2">
                  <c:v>2.2491688888888901</c:v>
                </c:pt>
                <c:pt idx="3">
                  <c:v>-0.115937123503523</c:v>
                </c:pt>
                <c:pt idx="4">
                  <c:v>-0.69677283351393704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CE-1C4C-960C-6A4266CE9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330896"/>
        <c:axId val="222576928"/>
      </c:scatterChart>
      <c:valAx>
        <c:axId val="22333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76928"/>
        <c:crosses val="autoZero"/>
        <c:crossBetween val="midCat"/>
      </c:valAx>
      <c:valAx>
        <c:axId val="2225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3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683814523184602E-2"/>
                  <c:y val="-0.5976505540974045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relaxation!$S$8:$S$12</c:f>
              <c:numCache>
                <c:formatCode>General</c:formatCode>
                <c:ptCount val="5"/>
                <c:pt idx="0">
                  <c:v>805.91482461600026</c:v>
                </c:pt>
                <c:pt idx="1">
                  <c:v>830.58400000000017</c:v>
                </c:pt>
                <c:pt idx="2">
                  <c:v>855.75152578399991</c:v>
                </c:pt>
                <c:pt idx="3">
                  <c:v>881.4223854720002</c:v>
                </c:pt>
              </c:numCache>
            </c:numRef>
          </c:xVal>
          <c:yVal>
            <c:numRef>
              <c:f>relaxation!$Q$8:$Q$12</c:f>
              <c:numCache>
                <c:formatCode>General</c:formatCode>
                <c:ptCount val="5"/>
                <c:pt idx="0">
                  <c:v>4.3122999999999996</c:v>
                </c:pt>
                <c:pt idx="1">
                  <c:v>1.4928244444444401</c:v>
                </c:pt>
                <c:pt idx="2">
                  <c:v>0.95517137016300602</c:v>
                </c:pt>
                <c:pt idx="3">
                  <c:v>-1.7189536032693999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32-D04F-933C-6F7DC82FC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330896"/>
        <c:axId val="222576928"/>
      </c:scatterChart>
      <c:valAx>
        <c:axId val="22333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76928"/>
        <c:crosses val="autoZero"/>
        <c:crossBetween val="midCat"/>
      </c:valAx>
      <c:valAx>
        <c:axId val="2225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3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diffusion!$B$6:$B$104</c:f>
              <c:numCache>
                <c:formatCode>General</c:formatCode>
                <c:ptCount val="9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</c:numCache>
            </c:numRef>
          </c:xVal>
          <c:yVal>
            <c:numRef>
              <c:f>diffusion!$F$6:$F$104</c:f>
              <c:numCache>
                <c:formatCode>General</c:formatCode>
                <c:ptCount val="99"/>
                <c:pt idx="0">
                  <c:v>0</c:v>
                </c:pt>
                <c:pt idx="1">
                  <c:v>0.13148315752522999</c:v>
                </c:pt>
                <c:pt idx="2">
                  <c:v>0.21161404097657399</c:v>
                </c:pt>
                <c:pt idx="3">
                  <c:v>0.19051533956504901</c:v>
                </c:pt>
                <c:pt idx="4">
                  <c:v>0.185369801396088</c:v>
                </c:pt>
                <c:pt idx="5">
                  <c:v>0.200058392051366</c:v>
                </c:pt>
                <c:pt idx="6">
                  <c:v>0.27672637916292497</c:v>
                </c:pt>
                <c:pt idx="7">
                  <c:v>0.29677942992978201</c:v>
                </c:pt>
                <c:pt idx="8">
                  <c:v>0.33897919253187297</c:v>
                </c:pt>
                <c:pt idx="9">
                  <c:v>0.33896789082062201</c:v>
                </c:pt>
                <c:pt idx="10">
                  <c:v>0.35038313952311501</c:v>
                </c:pt>
                <c:pt idx="11">
                  <c:v>0.40295412580844198</c:v>
                </c:pt>
                <c:pt idx="12">
                  <c:v>0.378698314488014</c:v>
                </c:pt>
                <c:pt idx="13">
                  <c:v>0.38374318673415703</c:v>
                </c:pt>
                <c:pt idx="14">
                  <c:v>0.39330479165712801</c:v>
                </c:pt>
                <c:pt idx="15">
                  <c:v>0.37248673862903298</c:v>
                </c:pt>
                <c:pt idx="16">
                  <c:v>0.410452970674891</c:v>
                </c:pt>
                <c:pt idx="17">
                  <c:v>0.37510962782409801</c:v>
                </c:pt>
                <c:pt idx="18">
                  <c:v>0.395750333334355</c:v>
                </c:pt>
                <c:pt idx="19">
                  <c:v>0.367334974043597</c:v>
                </c:pt>
                <c:pt idx="20">
                  <c:v>0.32584934519137698</c:v>
                </c:pt>
                <c:pt idx="21">
                  <c:v>0.31382347988911802</c:v>
                </c:pt>
                <c:pt idx="22">
                  <c:v>0.34461190376644402</c:v>
                </c:pt>
                <c:pt idx="23">
                  <c:v>0.43564840792975201</c:v>
                </c:pt>
                <c:pt idx="24">
                  <c:v>0.44414765055378402</c:v>
                </c:pt>
                <c:pt idx="25">
                  <c:v>0.46037800077322899</c:v>
                </c:pt>
                <c:pt idx="26">
                  <c:v>0.43671744784966399</c:v>
                </c:pt>
                <c:pt idx="27">
                  <c:v>0.51461506242814503</c:v>
                </c:pt>
                <c:pt idx="28">
                  <c:v>0.46702720158754601</c:v>
                </c:pt>
                <c:pt idx="29">
                  <c:v>0.43144099480500703</c:v>
                </c:pt>
                <c:pt idx="30">
                  <c:v>0.51259470726490697</c:v>
                </c:pt>
                <c:pt idx="31">
                  <c:v>0.52987748059817497</c:v>
                </c:pt>
                <c:pt idx="32">
                  <c:v>0.55459365379261205</c:v>
                </c:pt>
                <c:pt idx="33">
                  <c:v>0.59846290246413303</c:v>
                </c:pt>
                <c:pt idx="34">
                  <c:v>0.62601166843664202</c:v>
                </c:pt>
                <c:pt idx="35">
                  <c:v>0.61814859136936195</c:v>
                </c:pt>
                <c:pt idx="36">
                  <c:v>0.64489851721477298</c:v>
                </c:pt>
                <c:pt idx="37">
                  <c:v>0.65827173563049102</c:v>
                </c:pt>
                <c:pt idx="38">
                  <c:v>0.69867040172649197</c:v>
                </c:pt>
                <c:pt idx="39">
                  <c:v>0.69268616798361904</c:v>
                </c:pt>
                <c:pt idx="40">
                  <c:v>0.70141548705361101</c:v>
                </c:pt>
                <c:pt idx="41">
                  <c:v>0.69605833862212296</c:v>
                </c:pt>
                <c:pt idx="42">
                  <c:v>0.70786191665173803</c:v>
                </c:pt>
                <c:pt idx="43">
                  <c:v>0.73142973831639102</c:v>
                </c:pt>
                <c:pt idx="44">
                  <c:v>0.724972484099079</c:v>
                </c:pt>
                <c:pt idx="45">
                  <c:v>0.83342024233873602</c:v>
                </c:pt>
                <c:pt idx="46">
                  <c:v>0.89875085643144403</c:v>
                </c:pt>
                <c:pt idx="47">
                  <c:v>0.89580852262059596</c:v>
                </c:pt>
                <c:pt idx="48">
                  <c:v>0.93733065284998696</c:v>
                </c:pt>
                <c:pt idx="49">
                  <c:v>0.99243788481594097</c:v>
                </c:pt>
                <c:pt idx="50">
                  <c:v>1.1537587694404201</c:v>
                </c:pt>
                <c:pt idx="51">
                  <c:v>1.12159221936343</c:v>
                </c:pt>
                <c:pt idx="52">
                  <c:v>1.2063766538579599</c:v>
                </c:pt>
                <c:pt idx="53">
                  <c:v>1.1325482583473501</c:v>
                </c:pt>
                <c:pt idx="54">
                  <c:v>1.20593516028353</c:v>
                </c:pt>
                <c:pt idx="55">
                  <c:v>1.1933307439157199</c:v>
                </c:pt>
                <c:pt idx="56">
                  <c:v>1.22859608504492</c:v>
                </c:pt>
                <c:pt idx="57">
                  <c:v>1.1916839246637401</c:v>
                </c:pt>
                <c:pt idx="58">
                  <c:v>1.2976787556317799</c:v>
                </c:pt>
                <c:pt idx="59">
                  <c:v>1.25653343773547</c:v>
                </c:pt>
                <c:pt idx="60">
                  <c:v>1.3187686567811101</c:v>
                </c:pt>
                <c:pt idx="61">
                  <c:v>1.32802670509372</c:v>
                </c:pt>
                <c:pt idx="62">
                  <c:v>1.28488284620986</c:v>
                </c:pt>
                <c:pt idx="63">
                  <c:v>1.26262336545897</c:v>
                </c:pt>
                <c:pt idx="64">
                  <c:v>1.30019159268986</c:v>
                </c:pt>
                <c:pt idx="65">
                  <c:v>1.31920525632676</c:v>
                </c:pt>
                <c:pt idx="66">
                  <c:v>1.3203460620405401</c:v>
                </c:pt>
                <c:pt idx="67">
                  <c:v>1.32789560736769</c:v>
                </c:pt>
                <c:pt idx="68">
                  <c:v>1.32643275916284</c:v>
                </c:pt>
                <c:pt idx="69">
                  <c:v>1.3485434614237799</c:v>
                </c:pt>
                <c:pt idx="70">
                  <c:v>1.29526623423427</c:v>
                </c:pt>
                <c:pt idx="71">
                  <c:v>1.3278481729011</c:v>
                </c:pt>
                <c:pt idx="72">
                  <c:v>1.23564834964523</c:v>
                </c:pt>
                <c:pt idx="73">
                  <c:v>1.1962591069453901</c:v>
                </c:pt>
                <c:pt idx="74">
                  <c:v>1.16119242427221</c:v>
                </c:pt>
                <c:pt idx="75">
                  <c:v>1.2583859790268801</c:v>
                </c:pt>
                <c:pt idx="76">
                  <c:v>1.1887370880233601</c:v>
                </c:pt>
                <c:pt idx="77">
                  <c:v>1.2938555217016601</c:v>
                </c:pt>
                <c:pt idx="78">
                  <c:v>1.2514525046862499</c:v>
                </c:pt>
                <c:pt idx="79">
                  <c:v>1.2979366605954701</c:v>
                </c:pt>
                <c:pt idx="80">
                  <c:v>1.3336293618339701</c:v>
                </c:pt>
                <c:pt idx="81">
                  <c:v>1.4397147626045701</c:v>
                </c:pt>
                <c:pt idx="82">
                  <c:v>1.43188177864942</c:v>
                </c:pt>
                <c:pt idx="83">
                  <c:v>1.39724842022245</c:v>
                </c:pt>
                <c:pt idx="84">
                  <c:v>1.4217811182625399</c:v>
                </c:pt>
                <c:pt idx="85">
                  <c:v>1.5952340191924901</c:v>
                </c:pt>
                <c:pt idx="86">
                  <c:v>1.6373298283984301</c:v>
                </c:pt>
                <c:pt idx="87">
                  <c:v>1.64509197573861</c:v>
                </c:pt>
                <c:pt idx="88">
                  <c:v>1.71771901876216</c:v>
                </c:pt>
                <c:pt idx="89">
                  <c:v>1.67609422171008</c:v>
                </c:pt>
                <c:pt idx="90">
                  <c:v>1.62335581855712</c:v>
                </c:pt>
                <c:pt idx="91">
                  <c:v>1.6115603493717301</c:v>
                </c:pt>
                <c:pt idx="92">
                  <c:v>1.5996908109276899</c:v>
                </c:pt>
                <c:pt idx="93">
                  <c:v>1.5935500545769401</c:v>
                </c:pt>
                <c:pt idx="94">
                  <c:v>1.6312007185214199</c:v>
                </c:pt>
                <c:pt idx="95">
                  <c:v>1.66142457083934</c:v>
                </c:pt>
                <c:pt idx="96">
                  <c:v>1.64042939910374</c:v>
                </c:pt>
                <c:pt idx="97">
                  <c:v>1.7224195796316799</c:v>
                </c:pt>
                <c:pt idx="98">
                  <c:v>1.8354157613089399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8-0348-858D-AA610E7D6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diffusion!$B$15:$B$101</c:f>
              <c:numCache>
                <c:formatCode>General</c:formatCode>
                <c:ptCount val="87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  <c:pt idx="11">
                  <c:v>1050</c:v>
                </c:pt>
                <c:pt idx="12">
                  <c:v>1100</c:v>
                </c:pt>
                <c:pt idx="13">
                  <c:v>1150</c:v>
                </c:pt>
                <c:pt idx="14">
                  <c:v>1200</c:v>
                </c:pt>
                <c:pt idx="15">
                  <c:v>1250</c:v>
                </c:pt>
                <c:pt idx="16">
                  <c:v>1300</c:v>
                </c:pt>
                <c:pt idx="17">
                  <c:v>1350</c:v>
                </c:pt>
                <c:pt idx="18">
                  <c:v>1400</c:v>
                </c:pt>
                <c:pt idx="19">
                  <c:v>1450</c:v>
                </c:pt>
                <c:pt idx="20">
                  <c:v>1500</c:v>
                </c:pt>
                <c:pt idx="21">
                  <c:v>1550</c:v>
                </c:pt>
                <c:pt idx="22">
                  <c:v>1600</c:v>
                </c:pt>
                <c:pt idx="23">
                  <c:v>1650</c:v>
                </c:pt>
                <c:pt idx="24">
                  <c:v>1700</c:v>
                </c:pt>
                <c:pt idx="25">
                  <c:v>1750</c:v>
                </c:pt>
                <c:pt idx="26">
                  <c:v>1800</c:v>
                </c:pt>
                <c:pt idx="27">
                  <c:v>1850</c:v>
                </c:pt>
                <c:pt idx="28">
                  <c:v>1900</c:v>
                </c:pt>
                <c:pt idx="29">
                  <c:v>1950</c:v>
                </c:pt>
                <c:pt idx="30">
                  <c:v>2000</c:v>
                </c:pt>
                <c:pt idx="31">
                  <c:v>2050</c:v>
                </c:pt>
                <c:pt idx="32">
                  <c:v>2100</c:v>
                </c:pt>
                <c:pt idx="33">
                  <c:v>2150</c:v>
                </c:pt>
                <c:pt idx="34">
                  <c:v>2200</c:v>
                </c:pt>
                <c:pt idx="35">
                  <c:v>2250</c:v>
                </c:pt>
                <c:pt idx="36">
                  <c:v>2300</c:v>
                </c:pt>
                <c:pt idx="37">
                  <c:v>2350</c:v>
                </c:pt>
                <c:pt idx="38">
                  <c:v>2400</c:v>
                </c:pt>
                <c:pt idx="39">
                  <c:v>2450</c:v>
                </c:pt>
                <c:pt idx="40">
                  <c:v>2500</c:v>
                </c:pt>
                <c:pt idx="41">
                  <c:v>2550</c:v>
                </c:pt>
                <c:pt idx="42">
                  <c:v>2600</c:v>
                </c:pt>
                <c:pt idx="43">
                  <c:v>2650</c:v>
                </c:pt>
                <c:pt idx="44">
                  <c:v>2700</c:v>
                </c:pt>
                <c:pt idx="45">
                  <c:v>2750</c:v>
                </c:pt>
                <c:pt idx="46">
                  <c:v>2800</c:v>
                </c:pt>
                <c:pt idx="47">
                  <c:v>2850</c:v>
                </c:pt>
                <c:pt idx="48">
                  <c:v>2900</c:v>
                </c:pt>
                <c:pt idx="49">
                  <c:v>2950</c:v>
                </c:pt>
                <c:pt idx="50">
                  <c:v>3000</c:v>
                </c:pt>
                <c:pt idx="51">
                  <c:v>3050</c:v>
                </c:pt>
                <c:pt idx="52">
                  <c:v>3100</c:v>
                </c:pt>
                <c:pt idx="53">
                  <c:v>3150</c:v>
                </c:pt>
                <c:pt idx="54">
                  <c:v>3200</c:v>
                </c:pt>
                <c:pt idx="55">
                  <c:v>3250</c:v>
                </c:pt>
                <c:pt idx="56">
                  <c:v>3300</c:v>
                </c:pt>
                <c:pt idx="57">
                  <c:v>3350</c:v>
                </c:pt>
                <c:pt idx="58">
                  <c:v>3400</c:v>
                </c:pt>
                <c:pt idx="59">
                  <c:v>3450</c:v>
                </c:pt>
                <c:pt idx="60">
                  <c:v>3500</c:v>
                </c:pt>
                <c:pt idx="61">
                  <c:v>3550</c:v>
                </c:pt>
                <c:pt idx="62">
                  <c:v>3600</c:v>
                </c:pt>
                <c:pt idx="63">
                  <c:v>3650</c:v>
                </c:pt>
                <c:pt idx="64">
                  <c:v>3700</c:v>
                </c:pt>
                <c:pt idx="65">
                  <c:v>3750</c:v>
                </c:pt>
                <c:pt idx="66">
                  <c:v>3800</c:v>
                </c:pt>
                <c:pt idx="67">
                  <c:v>3850</c:v>
                </c:pt>
                <c:pt idx="68">
                  <c:v>3900</c:v>
                </c:pt>
                <c:pt idx="69">
                  <c:v>3950</c:v>
                </c:pt>
                <c:pt idx="70">
                  <c:v>4000</c:v>
                </c:pt>
                <c:pt idx="71">
                  <c:v>4050</c:v>
                </c:pt>
                <c:pt idx="72">
                  <c:v>4100</c:v>
                </c:pt>
                <c:pt idx="73">
                  <c:v>4150</c:v>
                </c:pt>
                <c:pt idx="74">
                  <c:v>4200</c:v>
                </c:pt>
                <c:pt idx="75">
                  <c:v>4250</c:v>
                </c:pt>
                <c:pt idx="76">
                  <c:v>4300</c:v>
                </c:pt>
                <c:pt idx="77">
                  <c:v>4350</c:v>
                </c:pt>
                <c:pt idx="78">
                  <c:v>4400</c:v>
                </c:pt>
                <c:pt idx="79">
                  <c:v>4450</c:v>
                </c:pt>
                <c:pt idx="80">
                  <c:v>4500</c:v>
                </c:pt>
                <c:pt idx="81">
                  <c:v>4550</c:v>
                </c:pt>
                <c:pt idx="82">
                  <c:v>4600</c:v>
                </c:pt>
                <c:pt idx="83">
                  <c:v>4650</c:v>
                </c:pt>
                <c:pt idx="84">
                  <c:v>4700</c:v>
                </c:pt>
                <c:pt idx="85">
                  <c:v>4750</c:v>
                </c:pt>
                <c:pt idx="86">
                  <c:v>4800</c:v>
                </c:pt>
              </c:numCache>
            </c:numRef>
          </c:xVal>
          <c:yVal>
            <c:numRef>
              <c:f>diffusion!$J$15:$J$101</c:f>
              <c:numCache>
                <c:formatCode>General</c:formatCode>
                <c:ptCount val="87"/>
                <c:pt idx="0">
                  <c:v>0.20107459290959701</c:v>
                </c:pt>
                <c:pt idx="1">
                  <c:v>0.19691153794534599</c:v>
                </c:pt>
                <c:pt idx="2">
                  <c:v>0.21117260152841</c:v>
                </c:pt>
                <c:pt idx="3">
                  <c:v>0.259357996062339</c:v>
                </c:pt>
                <c:pt idx="4">
                  <c:v>0.26308075187579699</c:v>
                </c:pt>
                <c:pt idx="5">
                  <c:v>0.29060110632951702</c:v>
                </c:pt>
                <c:pt idx="6">
                  <c:v>0.27538520080564199</c:v>
                </c:pt>
                <c:pt idx="7">
                  <c:v>0.28280239978946797</c:v>
                </c:pt>
                <c:pt idx="8">
                  <c:v>0.27470514745597102</c:v>
                </c:pt>
                <c:pt idx="9">
                  <c:v>0.27650701238740799</c:v>
                </c:pt>
                <c:pt idx="10">
                  <c:v>0.26516415268021198</c:v>
                </c:pt>
                <c:pt idx="11">
                  <c:v>0.23725481429008399</c:v>
                </c:pt>
                <c:pt idx="12">
                  <c:v>0.26650829219551903</c:v>
                </c:pt>
                <c:pt idx="13">
                  <c:v>0.28771644644269601</c:v>
                </c:pt>
                <c:pt idx="14">
                  <c:v>0.30926633548629801</c:v>
                </c:pt>
                <c:pt idx="15">
                  <c:v>0.33381144051766498</c:v>
                </c:pt>
                <c:pt idx="16">
                  <c:v>0.31740574508969499</c:v>
                </c:pt>
                <c:pt idx="17">
                  <c:v>0.324846542593901</c:v>
                </c:pt>
                <c:pt idx="18">
                  <c:v>0.33874386815664298</c:v>
                </c:pt>
                <c:pt idx="19">
                  <c:v>0.29448047830829599</c:v>
                </c:pt>
                <c:pt idx="20">
                  <c:v>0.30194404107130302</c:v>
                </c:pt>
                <c:pt idx="21">
                  <c:v>0.34215658166991803</c:v>
                </c:pt>
                <c:pt idx="22">
                  <c:v>0.3577855233094</c:v>
                </c:pt>
                <c:pt idx="23">
                  <c:v>0.41147094476942098</c:v>
                </c:pt>
                <c:pt idx="24">
                  <c:v>0.44045710333237098</c:v>
                </c:pt>
                <c:pt idx="25">
                  <c:v>0.43139799606240598</c:v>
                </c:pt>
                <c:pt idx="26">
                  <c:v>0.47438669155994301</c:v>
                </c:pt>
                <c:pt idx="27">
                  <c:v>0.47204797181493302</c:v>
                </c:pt>
                <c:pt idx="28">
                  <c:v>0.47782779627528599</c:v>
                </c:pt>
                <c:pt idx="29">
                  <c:v>0.46238989532909203</c:v>
                </c:pt>
                <c:pt idx="30">
                  <c:v>0.46680945640875099</c:v>
                </c:pt>
                <c:pt idx="31">
                  <c:v>0.4594388393603</c:v>
                </c:pt>
                <c:pt idx="32">
                  <c:v>0.44322305170286302</c:v>
                </c:pt>
                <c:pt idx="33">
                  <c:v>0.47895534715098897</c:v>
                </c:pt>
                <c:pt idx="34">
                  <c:v>0.49274811564729598</c:v>
                </c:pt>
                <c:pt idx="35">
                  <c:v>0.53709313169454298</c:v>
                </c:pt>
                <c:pt idx="36">
                  <c:v>0.58248592477663497</c:v>
                </c:pt>
                <c:pt idx="37">
                  <c:v>0.62652540889567399</c:v>
                </c:pt>
                <c:pt idx="38">
                  <c:v>0.63487974331549502</c:v>
                </c:pt>
                <c:pt idx="39">
                  <c:v>0.65322333250466902</c:v>
                </c:pt>
                <c:pt idx="40">
                  <c:v>0.68917976360044597</c:v>
                </c:pt>
                <c:pt idx="41">
                  <c:v>0.76001665554984799</c:v>
                </c:pt>
                <c:pt idx="42">
                  <c:v>0.78370458109275098</c:v>
                </c:pt>
                <c:pt idx="43">
                  <c:v>0.83852493426970498</c:v>
                </c:pt>
                <c:pt idx="44">
                  <c:v>0.81659496227319495</c:v>
                </c:pt>
                <c:pt idx="45">
                  <c:v>0.78164972898131202</c:v>
                </c:pt>
                <c:pt idx="46">
                  <c:v>0.81052447586333198</c:v>
                </c:pt>
                <c:pt idx="47">
                  <c:v>0.843588557956512</c:v>
                </c:pt>
                <c:pt idx="48">
                  <c:v>0.87606230650819705</c:v>
                </c:pt>
                <c:pt idx="49">
                  <c:v>0.89738902965619805</c:v>
                </c:pt>
                <c:pt idx="50">
                  <c:v>0.88407744231879604</c:v>
                </c:pt>
                <c:pt idx="51">
                  <c:v>0.95864865335920701</c:v>
                </c:pt>
                <c:pt idx="52">
                  <c:v>0.98574904405131403</c:v>
                </c:pt>
                <c:pt idx="53">
                  <c:v>0.95373199468211201</c:v>
                </c:pt>
                <c:pt idx="54">
                  <c:v>0.96460278487564299</c:v>
                </c:pt>
                <c:pt idx="55">
                  <c:v>0.96455504791146196</c:v>
                </c:pt>
                <c:pt idx="56">
                  <c:v>1.03605119009887</c:v>
                </c:pt>
                <c:pt idx="57">
                  <c:v>1.02590268314477</c:v>
                </c:pt>
                <c:pt idx="58">
                  <c:v>1.0124107213493601</c:v>
                </c:pt>
                <c:pt idx="59">
                  <c:v>1.0721758845668801</c:v>
                </c:pt>
                <c:pt idx="60">
                  <c:v>1.08175364529618</c:v>
                </c:pt>
                <c:pt idx="61">
                  <c:v>1.0591841315650301</c:v>
                </c:pt>
                <c:pt idx="62">
                  <c:v>1.0564768294828499</c:v>
                </c:pt>
                <c:pt idx="63">
                  <c:v>1.0401070691388199</c:v>
                </c:pt>
                <c:pt idx="64">
                  <c:v>1.02359307162272</c:v>
                </c:pt>
                <c:pt idx="65">
                  <c:v>1.0331476381440901</c:v>
                </c:pt>
                <c:pt idx="66">
                  <c:v>1.05288809575273</c:v>
                </c:pt>
                <c:pt idx="67">
                  <c:v>1.0229546704491601</c:v>
                </c:pt>
                <c:pt idx="68">
                  <c:v>1.0568392577761401</c:v>
                </c:pt>
                <c:pt idx="69">
                  <c:v>1.0081385415989601</c:v>
                </c:pt>
                <c:pt idx="70">
                  <c:v>1.0089736414294901</c:v>
                </c:pt>
                <c:pt idx="71">
                  <c:v>1.12168729296821</c:v>
                </c:pt>
                <c:pt idx="72">
                  <c:v>1.1537379726349599</c:v>
                </c:pt>
                <c:pt idx="73">
                  <c:v>1.1371758143784201</c:v>
                </c:pt>
                <c:pt idx="74">
                  <c:v>1.0865520242865601</c:v>
                </c:pt>
                <c:pt idx="75">
                  <c:v>1.04190078994883</c:v>
                </c:pt>
                <c:pt idx="76">
                  <c:v>1.09960945317674</c:v>
                </c:pt>
                <c:pt idx="77">
                  <c:v>1.1367956513534501</c:v>
                </c:pt>
                <c:pt idx="78">
                  <c:v>1.1584050418921099</c:v>
                </c:pt>
                <c:pt idx="79">
                  <c:v>1.19513356590308</c:v>
                </c:pt>
                <c:pt idx="80">
                  <c:v>1.1745204521753301</c:v>
                </c:pt>
                <c:pt idx="81">
                  <c:v>1.1614682824675</c:v>
                </c:pt>
                <c:pt idx="82">
                  <c:v>1.1507438572319999</c:v>
                </c:pt>
                <c:pt idx="83">
                  <c:v>1.15584067810381</c:v>
                </c:pt>
                <c:pt idx="84">
                  <c:v>1.2467750632888901</c:v>
                </c:pt>
                <c:pt idx="85">
                  <c:v>1.19943842279215</c:v>
                </c:pt>
                <c:pt idx="86">
                  <c:v>1.2385422165993101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45-D942-AFE9-16B3122DB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diffusion!$N$206:$N$305</c:f>
              <c:numCache>
                <c:formatCode>General</c:formatCode>
                <c:ptCount val="100"/>
                <c:pt idx="0">
                  <c:v>0</c:v>
                </c:pt>
                <c:pt idx="1">
                  <c:v>5.3988742993059301E-2</c:v>
                </c:pt>
                <c:pt idx="2">
                  <c:v>1.7443478896394801E-2</c:v>
                </c:pt>
                <c:pt idx="3">
                  <c:v>4.9760440273725302E-2</c:v>
                </c:pt>
                <c:pt idx="4">
                  <c:v>1.4790968814505E-2</c:v>
                </c:pt>
                <c:pt idx="5">
                  <c:v>2.0574759265814299E-2</c:v>
                </c:pt>
                <c:pt idx="6">
                  <c:v>1.61606955740537E-2</c:v>
                </c:pt>
                <c:pt idx="7">
                  <c:v>0.32039228756410798</c:v>
                </c:pt>
                <c:pt idx="8">
                  <c:v>0.10374280898596</c:v>
                </c:pt>
                <c:pt idx="9">
                  <c:v>0.148632112438048</c:v>
                </c:pt>
                <c:pt idx="10">
                  <c:v>0.22536216673515699</c:v>
                </c:pt>
                <c:pt idx="11">
                  <c:v>0.235838241120502</c:v>
                </c:pt>
                <c:pt idx="12">
                  <c:v>0.20973443601842601</c:v>
                </c:pt>
                <c:pt idx="13">
                  <c:v>0.199821549249457</c:v>
                </c:pt>
                <c:pt idx="14">
                  <c:v>0.24939594059047401</c:v>
                </c:pt>
                <c:pt idx="15">
                  <c:v>0.34028925267521198</c:v>
                </c:pt>
                <c:pt idx="16">
                  <c:v>0.47827723038308401</c:v>
                </c:pt>
                <c:pt idx="17">
                  <c:v>0.29740326813454099</c:v>
                </c:pt>
                <c:pt idx="18">
                  <c:v>0.18840745213313101</c:v>
                </c:pt>
                <c:pt idx="19">
                  <c:v>0.15155081876590401</c:v>
                </c:pt>
                <c:pt idx="20">
                  <c:v>6.8124335367258607E-2</c:v>
                </c:pt>
                <c:pt idx="21">
                  <c:v>3.7376871151557002E-2</c:v>
                </c:pt>
                <c:pt idx="22">
                  <c:v>7.2770547562460194E-2</c:v>
                </c:pt>
                <c:pt idx="23">
                  <c:v>3.6333906071074097E-2</c:v>
                </c:pt>
                <c:pt idx="24">
                  <c:v>2.2505200755443398E-2</c:v>
                </c:pt>
                <c:pt idx="25">
                  <c:v>8.0953423336903696E-2</c:v>
                </c:pt>
                <c:pt idx="26">
                  <c:v>9.0604735187968105E-2</c:v>
                </c:pt>
                <c:pt idx="27">
                  <c:v>0.1071929738285</c:v>
                </c:pt>
                <c:pt idx="28">
                  <c:v>3.58064599211586E-2</c:v>
                </c:pt>
                <c:pt idx="29">
                  <c:v>3.82119224634331E-2</c:v>
                </c:pt>
                <c:pt idx="30">
                  <c:v>4.35094422670739E-2</c:v>
                </c:pt>
                <c:pt idx="31">
                  <c:v>9.46169256335469E-2</c:v>
                </c:pt>
                <c:pt idx="32">
                  <c:v>2.0546503764203101E-2</c:v>
                </c:pt>
                <c:pt idx="33">
                  <c:v>2.29753516613928E-2</c:v>
                </c:pt>
                <c:pt idx="34">
                  <c:v>1.7640747980807399E-2</c:v>
                </c:pt>
                <c:pt idx="35">
                  <c:v>1.3994075669226599E-2</c:v>
                </c:pt>
                <c:pt idx="36">
                  <c:v>9.3619445106611604E-2</c:v>
                </c:pt>
                <c:pt idx="37">
                  <c:v>0.10964454898560599</c:v>
                </c:pt>
                <c:pt idx="38">
                  <c:v>0.18462965548292301</c:v>
                </c:pt>
                <c:pt idx="39">
                  <c:v>0.12500198774850299</c:v>
                </c:pt>
                <c:pt idx="40">
                  <c:v>0.164186953068895</c:v>
                </c:pt>
                <c:pt idx="41">
                  <c:v>0.104411469422985</c:v>
                </c:pt>
                <c:pt idx="42">
                  <c:v>9.2236690729525894E-2</c:v>
                </c:pt>
                <c:pt idx="43">
                  <c:v>5.5204107646923302E-2</c:v>
                </c:pt>
                <c:pt idx="44">
                  <c:v>4.96619365647245E-2</c:v>
                </c:pt>
                <c:pt idx="45">
                  <c:v>2.5788659818743499E-2</c:v>
                </c:pt>
                <c:pt idx="46">
                  <c:v>2.5864783793937699E-2</c:v>
                </c:pt>
                <c:pt idx="47">
                  <c:v>7.2282925813901399E-3</c:v>
                </c:pt>
                <c:pt idx="48">
                  <c:v>1.25743454572759E-2</c:v>
                </c:pt>
                <c:pt idx="49">
                  <c:v>2.7421097045950901E-2</c:v>
                </c:pt>
                <c:pt idx="50">
                  <c:v>6.5836616864136501E-3</c:v>
                </c:pt>
                <c:pt idx="51">
                  <c:v>3.5669063974094299E-2</c:v>
                </c:pt>
                <c:pt idx="52">
                  <c:v>6.7103718422574204E-2</c:v>
                </c:pt>
                <c:pt idx="53">
                  <c:v>7.2106438763737402E-2</c:v>
                </c:pt>
                <c:pt idx="54">
                  <c:v>0.16777275507233899</c:v>
                </c:pt>
                <c:pt idx="55">
                  <c:v>0.29894171654718699</c:v>
                </c:pt>
                <c:pt idx="56">
                  <c:v>0.26790143963359597</c:v>
                </c:pt>
                <c:pt idx="57">
                  <c:v>0.32746369481847898</c:v>
                </c:pt>
                <c:pt idx="58">
                  <c:v>0.32192280983497401</c:v>
                </c:pt>
                <c:pt idx="59">
                  <c:v>0.13121927072492601</c:v>
                </c:pt>
                <c:pt idx="60">
                  <c:v>0.103983363635909</c:v>
                </c:pt>
                <c:pt idx="61">
                  <c:v>0.115920386957812</c:v>
                </c:pt>
                <c:pt idx="62">
                  <c:v>6.9818300549004494E-2</c:v>
                </c:pt>
                <c:pt idx="63">
                  <c:v>0.21028267359660699</c:v>
                </c:pt>
                <c:pt idx="64">
                  <c:v>0.26034616185949699</c:v>
                </c:pt>
                <c:pt idx="65">
                  <c:v>0.41304359155144799</c:v>
                </c:pt>
                <c:pt idx="66">
                  <c:v>0.56611746259190299</c:v>
                </c:pt>
                <c:pt idx="67">
                  <c:v>0.90603657297234097</c:v>
                </c:pt>
                <c:pt idx="68">
                  <c:v>0.90932885359844295</c:v>
                </c:pt>
                <c:pt idx="69">
                  <c:v>1.0164736738751201</c:v>
                </c:pt>
                <c:pt idx="70">
                  <c:v>1.03015390383923</c:v>
                </c:pt>
                <c:pt idx="71">
                  <c:v>1.0958258198648301</c:v>
                </c:pt>
                <c:pt idx="72">
                  <c:v>0.95799775404025</c:v>
                </c:pt>
                <c:pt idx="73">
                  <c:v>1.05736262219434</c:v>
                </c:pt>
                <c:pt idx="74">
                  <c:v>1.0836423317299799</c:v>
                </c:pt>
                <c:pt idx="75">
                  <c:v>1.20783597324686</c:v>
                </c:pt>
                <c:pt idx="76">
                  <c:v>0.81615901402556701</c:v>
                </c:pt>
                <c:pt idx="77">
                  <c:v>0.95139858538226596</c:v>
                </c:pt>
                <c:pt idx="78">
                  <c:v>0.752570089378648</c:v>
                </c:pt>
                <c:pt idx="79">
                  <c:v>1.1167473168578099</c:v>
                </c:pt>
                <c:pt idx="80">
                  <c:v>1.47485091692074</c:v>
                </c:pt>
                <c:pt idx="81">
                  <c:v>1.61930905977853</c:v>
                </c:pt>
                <c:pt idx="82">
                  <c:v>1.5302699484453199</c:v>
                </c:pt>
                <c:pt idx="83">
                  <c:v>1.7829952290217299</c:v>
                </c:pt>
                <c:pt idx="84">
                  <c:v>2.3735556868809602</c:v>
                </c:pt>
                <c:pt idx="85">
                  <c:v>1.8989483202553199</c:v>
                </c:pt>
                <c:pt idx="86">
                  <c:v>1.8743330507982401</c:v>
                </c:pt>
                <c:pt idx="87">
                  <c:v>1.6494445506428801</c:v>
                </c:pt>
                <c:pt idx="88">
                  <c:v>1.4959775193282501</c:v>
                </c:pt>
                <c:pt idx="89">
                  <c:v>1.4657494754964</c:v>
                </c:pt>
                <c:pt idx="90">
                  <c:v>1.1490868579502</c:v>
                </c:pt>
                <c:pt idx="91">
                  <c:v>1.3611964188658401</c:v>
                </c:pt>
                <c:pt idx="92">
                  <c:v>1.59389576476532</c:v>
                </c:pt>
                <c:pt idx="93">
                  <c:v>2.0429137819374699</c:v>
                </c:pt>
                <c:pt idx="94">
                  <c:v>1.98008789052903</c:v>
                </c:pt>
                <c:pt idx="95">
                  <c:v>2.38132762547303</c:v>
                </c:pt>
                <c:pt idx="96">
                  <c:v>2.2205646910197898</c:v>
                </c:pt>
                <c:pt idx="97">
                  <c:v>2.3321005296666799</c:v>
                </c:pt>
                <c:pt idx="98">
                  <c:v>2.0504228282317198</c:v>
                </c:pt>
                <c:pt idx="99">
                  <c:v>2.0995108996310599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B6-DB42-8993-9635F9E24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diffusion!$N$106:$N$205</c:f>
              <c:numCache>
                <c:formatCode>General</c:formatCode>
                <c:ptCount val="100"/>
                <c:pt idx="0">
                  <c:v>0</c:v>
                </c:pt>
                <c:pt idx="1">
                  <c:v>3.06775185742483E-3</c:v>
                </c:pt>
                <c:pt idx="2">
                  <c:v>4.0969923683619701E-2</c:v>
                </c:pt>
                <c:pt idx="3">
                  <c:v>4.9350566912143103E-2</c:v>
                </c:pt>
                <c:pt idx="4">
                  <c:v>1.6185553184549901E-2</c:v>
                </c:pt>
                <c:pt idx="5">
                  <c:v>3.9584094781395303E-2</c:v>
                </c:pt>
                <c:pt idx="6">
                  <c:v>6.9481217046519994E-2</c:v>
                </c:pt>
                <c:pt idx="7">
                  <c:v>9.8029034694410697E-2</c:v>
                </c:pt>
                <c:pt idx="8">
                  <c:v>9.7858117910946396E-2</c:v>
                </c:pt>
                <c:pt idx="9">
                  <c:v>0.20711886313853201</c:v>
                </c:pt>
                <c:pt idx="10">
                  <c:v>0.41450526011393601</c:v>
                </c:pt>
                <c:pt idx="11">
                  <c:v>0.30180105405503499</c:v>
                </c:pt>
                <c:pt idx="12">
                  <c:v>0.27449441905032601</c:v>
                </c:pt>
                <c:pt idx="13">
                  <c:v>0.24199469752556399</c:v>
                </c:pt>
                <c:pt idx="14">
                  <c:v>0.238390322481734</c:v>
                </c:pt>
                <c:pt idx="15">
                  <c:v>0.20011652626710999</c:v>
                </c:pt>
                <c:pt idx="16">
                  <c:v>0.31520092399871003</c:v>
                </c:pt>
                <c:pt idx="17">
                  <c:v>0.23194398734344501</c:v>
                </c:pt>
                <c:pt idx="18">
                  <c:v>0.18803750886429699</c:v>
                </c:pt>
                <c:pt idx="19">
                  <c:v>0.18408308693081801</c:v>
                </c:pt>
                <c:pt idx="20">
                  <c:v>0.20581635941798901</c:v>
                </c:pt>
                <c:pt idx="21">
                  <c:v>0.34009263843603599</c:v>
                </c:pt>
                <c:pt idx="22">
                  <c:v>0.54306401927644798</c:v>
                </c:pt>
                <c:pt idx="23">
                  <c:v>0.80865998005996997</c:v>
                </c:pt>
                <c:pt idx="24">
                  <c:v>0.53675020721920497</c:v>
                </c:pt>
                <c:pt idx="25">
                  <c:v>0.65419553140347597</c:v>
                </c:pt>
                <c:pt idx="26">
                  <c:v>0.80813763216396495</c:v>
                </c:pt>
                <c:pt idx="27">
                  <c:v>0.67208994137354106</c:v>
                </c:pt>
                <c:pt idx="28">
                  <c:v>0.64524201747332599</c:v>
                </c:pt>
                <c:pt idx="29">
                  <c:v>0.62946516834344102</c:v>
                </c:pt>
                <c:pt idx="30">
                  <c:v>0.91067287397534102</c:v>
                </c:pt>
                <c:pt idx="31">
                  <c:v>1.043584834172</c:v>
                </c:pt>
                <c:pt idx="32">
                  <c:v>1.4037309679188199</c:v>
                </c:pt>
                <c:pt idx="33">
                  <c:v>1.36842633423978</c:v>
                </c:pt>
                <c:pt idx="34">
                  <c:v>0.95570049422965597</c:v>
                </c:pt>
                <c:pt idx="35">
                  <c:v>0.71652789388425497</c:v>
                </c:pt>
                <c:pt idx="36">
                  <c:v>0.63940973342944396</c:v>
                </c:pt>
                <c:pt idx="37">
                  <c:v>0.49384605457495301</c:v>
                </c:pt>
                <c:pt idx="38">
                  <c:v>0.28681517647374599</c:v>
                </c:pt>
                <c:pt idx="39">
                  <c:v>0.33168641952045202</c:v>
                </c:pt>
                <c:pt idx="40">
                  <c:v>0.37629038581486302</c:v>
                </c:pt>
                <c:pt idx="41">
                  <c:v>0.22026153043896399</c:v>
                </c:pt>
                <c:pt idx="42">
                  <c:v>0.234084183311358</c:v>
                </c:pt>
                <c:pt idx="43">
                  <c:v>0.14896556377344</c:v>
                </c:pt>
                <c:pt idx="44">
                  <c:v>8.5047195839421205E-2</c:v>
                </c:pt>
                <c:pt idx="45">
                  <c:v>8.9251795041470502E-2</c:v>
                </c:pt>
                <c:pt idx="46">
                  <c:v>0.14589696899069801</c:v>
                </c:pt>
                <c:pt idx="47">
                  <c:v>0.15095459249861601</c:v>
                </c:pt>
                <c:pt idx="48">
                  <c:v>0.104182493896313</c:v>
                </c:pt>
                <c:pt idx="49">
                  <c:v>0.116164551156516</c:v>
                </c:pt>
                <c:pt idx="50">
                  <c:v>0.12073611278527099</c:v>
                </c:pt>
                <c:pt idx="51">
                  <c:v>0.20351444811797001</c:v>
                </c:pt>
                <c:pt idx="52">
                  <c:v>0.22518176271165199</c:v>
                </c:pt>
                <c:pt idx="53">
                  <c:v>0.264642117493607</c:v>
                </c:pt>
                <c:pt idx="54">
                  <c:v>0.49279228934274699</c:v>
                </c:pt>
                <c:pt idx="55">
                  <c:v>0.614107985464871</c:v>
                </c:pt>
                <c:pt idx="56">
                  <c:v>0.41177409691803801</c:v>
                </c:pt>
                <c:pt idx="57">
                  <c:v>0.54915052790524299</c:v>
                </c:pt>
                <c:pt idx="58">
                  <c:v>0.65792906808756502</c:v>
                </c:pt>
                <c:pt idx="59">
                  <c:v>0.69379308313329302</c:v>
                </c:pt>
                <c:pt idx="60">
                  <c:v>0.86806508623131895</c:v>
                </c:pt>
                <c:pt idx="61">
                  <c:v>0.80367576515069294</c:v>
                </c:pt>
                <c:pt idx="62">
                  <c:v>1.1523489069776101</c:v>
                </c:pt>
                <c:pt idx="63">
                  <c:v>1.49283528156603</c:v>
                </c:pt>
                <c:pt idx="64">
                  <c:v>1.32769511381164</c:v>
                </c:pt>
                <c:pt idx="65">
                  <c:v>1.18416028696536</c:v>
                </c:pt>
                <c:pt idx="66">
                  <c:v>0.88104095593557197</c:v>
                </c:pt>
                <c:pt idx="67">
                  <c:v>0.797357539468042</c:v>
                </c:pt>
                <c:pt idx="68">
                  <c:v>0.52498551996979403</c:v>
                </c:pt>
                <c:pt idx="69">
                  <c:v>0.32886887289626898</c:v>
                </c:pt>
                <c:pt idx="70">
                  <c:v>0.490853501226648</c:v>
                </c:pt>
                <c:pt idx="71">
                  <c:v>0.34658450803028201</c:v>
                </c:pt>
                <c:pt idx="72">
                  <c:v>0.50297292823235595</c:v>
                </c:pt>
                <c:pt idx="73">
                  <c:v>0.75526080077303803</c:v>
                </c:pt>
                <c:pt idx="74">
                  <c:v>0.62858754013469498</c:v>
                </c:pt>
                <c:pt idx="75">
                  <c:v>0.57818519094779997</c:v>
                </c:pt>
                <c:pt idx="76">
                  <c:v>0.43431914278823702</c:v>
                </c:pt>
                <c:pt idx="77">
                  <c:v>0.40736495650566701</c:v>
                </c:pt>
                <c:pt idx="78">
                  <c:v>0.24090737453310401</c:v>
                </c:pt>
                <c:pt idx="79">
                  <c:v>0.17153082438648801</c:v>
                </c:pt>
                <c:pt idx="80">
                  <c:v>0.15283475831445301</c:v>
                </c:pt>
                <c:pt idx="81">
                  <c:v>0.22942125546452199</c:v>
                </c:pt>
                <c:pt idx="82">
                  <c:v>0.113529484596578</c:v>
                </c:pt>
                <c:pt idx="83">
                  <c:v>0.143808801850626</c:v>
                </c:pt>
                <c:pt idx="84">
                  <c:v>0.100602751855567</c:v>
                </c:pt>
                <c:pt idx="85">
                  <c:v>0.257400703902047</c:v>
                </c:pt>
                <c:pt idx="86">
                  <c:v>0.30702467044378301</c:v>
                </c:pt>
                <c:pt idx="87">
                  <c:v>0.36872922271518999</c:v>
                </c:pt>
                <c:pt idx="88">
                  <c:v>0.179289348295536</c:v>
                </c:pt>
                <c:pt idx="89">
                  <c:v>0.20040610875576401</c:v>
                </c:pt>
                <c:pt idx="90">
                  <c:v>0.28341471387865302</c:v>
                </c:pt>
                <c:pt idx="91">
                  <c:v>0.42666361864309899</c:v>
                </c:pt>
                <c:pt idx="92">
                  <c:v>0.78982931742936302</c:v>
                </c:pt>
                <c:pt idx="93">
                  <c:v>0.53282428802411497</c:v>
                </c:pt>
                <c:pt idx="94">
                  <c:v>0.59446484819424805</c:v>
                </c:pt>
                <c:pt idx="95">
                  <c:v>0.50334288683476802</c:v>
                </c:pt>
                <c:pt idx="96">
                  <c:v>0.57652118275503605</c:v>
                </c:pt>
                <c:pt idx="97">
                  <c:v>0.48258269625429101</c:v>
                </c:pt>
                <c:pt idx="98">
                  <c:v>0.36303168976945299</c:v>
                </c:pt>
                <c:pt idx="99">
                  <c:v>0.35894737671305499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A8-4549-B9FD-AC6FBDAEE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diffusion!$N$6:$N$105</c:f>
              <c:numCache>
                <c:formatCode>General</c:formatCode>
                <c:ptCount val="100"/>
                <c:pt idx="0">
                  <c:v>0</c:v>
                </c:pt>
                <c:pt idx="1">
                  <c:v>4.02150203826269E-2</c:v>
                </c:pt>
                <c:pt idx="2">
                  <c:v>0.101087412136525</c:v>
                </c:pt>
                <c:pt idx="3">
                  <c:v>0.116362024509068</c:v>
                </c:pt>
                <c:pt idx="4">
                  <c:v>0.30925250878351401</c:v>
                </c:pt>
                <c:pt idx="5">
                  <c:v>0.20329425546996199</c:v>
                </c:pt>
                <c:pt idx="6">
                  <c:v>0.14159431633834699</c:v>
                </c:pt>
                <c:pt idx="7">
                  <c:v>0.21461078984047899</c:v>
                </c:pt>
                <c:pt idx="8">
                  <c:v>0.25404082540987499</c:v>
                </c:pt>
                <c:pt idx="9">
                  <c:v>0.332609151738185</c:v>
                </c:pt>
                <c:pt idx="10">
                  <c:v>0.31842452120513398</c:v>
                </c:pt>
                <c:pt idx="11">
                  <c:v>0.23423420917115101</c:v>
                </c:pt>
                <c:pt idx="12">
                  <c:v>0.36844581708822999</c:v>
                </c:pt>
                <c:pt idx="13">
                  <c:v>0.415114214958126</c:v>
                </c:pt>
                <c:pt idx="14">
                  <c:v>0.648968536482179</c:v>
                </c:pt>
                <c:pt idx="15">
                  <c:v>0.65531439467155606</c:v>
                </c:pt>
                <c:pt idx="16">
                  <c:v>0.60919899870979399</c:v>
                </c:pt>
                <c:pt idx="17">
                  <c:v>0.67412353156250004</c:v>
                </c:pt>
                <c:pt idx="18">
                  <c:v>0.78885892694902204</c:v>
                </c:pt>
                <c:pt idx="19">
                  <c:v>0.74728707250753001</c:v>
                </c:pt>
                <c:pt idx="20">
                  <c:v>0.75618431698320898</c:v>
                </c:pt>
                <c:pt idx="21">
                  <c:v>1.16906677632417</c:v>
                </c:pt>
                <c:pt idx="22">
                  <c:v>1.3550079950678</c:v>
                </c:pt>
                <c:pt idx="23">
                  <c:v>1.64132367804305</c:v>
                </c:pt>
                <c:pt idx="24">
                  <c:v>1.54165426013755</c:v>
                </c:pt>
                <c:pt idx="25">
                  <c:v>1.1214300908493799</c:v>
                </c:pt>
                <c:pt idx="26">
                  <c:v>1.14842822669317</c:v>
                </c:pt>
                <c:pt idx="27">
                  <c:v>1.33269746921975</c:v>
                </c:pt>
                <c:pt idx="28">
                  <c:v>1.1887088241503601</c:v>
                </c:pt>
                <c:pt idx="29">
                  <c:v>1.5969534113964201</c:v>
                </c:pt>
                <c:pt idx="30">
                  <c:v>2.2653265488971499</c:v>
                </c:pt>
                <c:pt idx="31">
                  <c:v>1.88232369407097</c:v>
                </c:pt>
                <c:pt idx="32">
                  <c:v>1.97470660578829</c:v>
                </c:pt>
                <c:pt idx="33">
                  <c:v>1.8758545231868</c:v>
                </c:pt>
                <c:pt idx="34">
                  <c:v>1.5269652750577301</c:v>
                </c:pt>
                <c:pt idx="35">
                  <c:v>1.04493901261836</c:v>
                </c:pt>
                <c:pt idx="36">
                  <c:v>1.0502591905362999</c:v>
                </c:pt>
                <c:pt idx="37">
                  <c:v>0.94998794120294205</c:v>
                </c:pt>
                <c:pt idx="38">
                  <c:v>0.96340893219123502</c:v>
                </c:pt>
                <c:pt idx="39">
                  <c:v>0.88863298581437999</c:v>
                </c:pt>
                <c:pt idx="40">
                  <c:v>0.76380581823582105</c:v>
                </c:pt>
                <c:pt idx="41">
                  <c:v>0.54366945988010595</c:v>
                </c:pt>
                <c:pt idx="42">
                  <c:v>0.59834001643673596</c:v>
                </c:pt>
                <c:pt idx="43">
                  <c:v>0.62660371733963705</c:v>
                </c:pt>
                <c:pt idx="44">
                  <c:v>0.59570837699465595</c:v>
                </c:pt>
                <c:pt idx="45">
                  <c:v>1.0510561553654301</c:v>
                </c:pt>
                <c:pt idx="46">
                  <c:v>0.99575290617595003</c:v>
                </c:pt>
                <c:pt idx="47">
                  <c:v>1.52646798574927</c:v>
                </c:pt>
                <c:pt idx="48">
                  <c:v>1.82305563588004</c:v>
                </c:pt>
                <c:pt idx="49">
                  <c:v>1.6597719878377499</c:v>
                </c:pt>
                <c:pt idx="50">
                  <c:v>2.0593197342001899</c:v>
                </c:pt>
                <c:pt idx="51">
                  <c:v>1.7741475095143899</c:v>
                </c:pt>
                <c:pt idx="52">
                  <c:v>1.8390036464121799</c:v>
                </c:pt>
                <c:pt idx="53">
                  <c:v>1.34882617506872</c:v>
                </c:pt>
                <c:pt idx="54">
                  <c:v>1.3160134283960101</c:v>
                </c:pt>
                <c:pt idx="55">
                  <c:v>1.2174552118856401</c:v>
                </c:pt>
                <c:pt idx="56">
                  <c:v>0.94066934194269802</c:v>
                </c:pt>
                <c:pt idx="57">
                  <c:v>1.09135831373395</c:v>
                </c:pt>
                <c:pt idx="58">
                  <c:v>1.3091508210720599</c:v>
                </c:pt>
                <c:pt idx="59">
                  <c:v>0.97411997147704998</c:v>
                </c:pt>
                <c:pt idx="60">
                  <c:v>1.3133055260854001</c:v>
                </c:pt>
                <c:pt idx="61">
                  <c:v>1.0808885856375801</c:v>
                </c:pt>
                <c:pt idx="62">
                  <c:v>1.15936604227844</c:v>
                </c:pt>
                <c:pt idx="63">
                  <c:v>0.864728184773079</c:v>
                </c:pt>
                <c:pt idx="64">
                  <c:v>0.69012612917772498</c:v>
                </c:pt>
                <c:pt idx="65">
                  <c:v>0.50041299660781102</c:v>
                </c:pt>
                <c:pt idx="66">
                  <c:v>0.61802330897243596</c:v>
                </c:pt>
                <c:pt idx="67">
                  <c:v>0.81181860875148704</c:v>
                </c:pt>
                <c:pt idx="68">
                  <c:v>0.81988106042807396</c:v>
                </c:pt>
                <c:pt idx="69">
                  <c:v>0.47900227713657501</c:v>
                </c:pt>
                <c:pt idx="70">
                  <c:v>0.43442741459509499</c:v>
                </c:pt>
                <c:pt idx="71">
                  <c:v>0.45168401556887</c:v>
                </c:pt>
                <c:pt idx="72">
                  <c:v>0.53634932621390996</c:v>
                </c:pt>
                <c:pt idx="73">
                  <c:v>0.46270773721530301</c:v>
                </c:pt>
                <c:pt idx="74">
                  <c:v>0.24370663582327201</c:v>
                </c:pt>
                <c:pt idx="75">
                  <c:v>0.37124935679354498</c:v>
                </c:pt>
                <c:pt idx="76">
                  <c:v>0.61034672389620603</c:v>
                </c:pt>
                <c:pt idx="77">
                  <c:v>0.89115244954638595</c:v>
                </c:pt>
                <c:pt idx="78">
                  <c:v>0.90086776961149095</c:v>
                </c:pt>
                <c:pt idx="79">
                  <c:v>0.80015074350461002</c:v>
                </c:pt>
                <c:pt idx="80">
                  <c:v>1.0503658661669999</c:v>
                </c:pt>
                <c:pt idx="81">
                  <c:v>1.23659933582862</c:v>
                </c:pt>
                <c:pt idx="82">
                  <c:v>1.3792257959629499</c:v>
                </c:pt>
                <c:pt idx="83">
                  <c:v>1.2250004255653499</c:v>
                </c:pt>
                <c:pt idx="84">
                  <c:v>0.98931696474533304</c:v>
                </c:pt>
                <c:pt idx="85">
                  <c:v>0.93937625472506203</c:v>
                </c:pt>
                <c:pt idx="86">
                  <c:v>0.99070875187436802</c:v>
                </c:pt>
                <c:pt idx="87">
                  <c:v>0.85435585478542198</c:v>
                </c:pt>
                <c:pt idx="88">
                  <c:v>0.38868234958443798</c:v>
                </c:pt>
                <c:pt idx="89">
                  <c:v>0.45150520611429201</c:v>
                </c:pt>
                <c:pt idx="90">
                  <c:v>0.51418574603187295</c:v>
                </c:pt>
                <c:pt idx="91">
                  <c:v>0.481447180688854</c:v>
                </c:pt>
                <c:pt idx="92">
                  <c:v>0.68457071514852297</c:v>
                </c:pt>
                <c:pt idx="93">
                  <c:v>0.65699046902595704</c:v>
                </c:pt>
                <c:pt idx="94">
                  <c:v>0.66174967525466699</c:v>
                </c:pt>
                <c:pt idx="95">
                  <c:v>0.66224186683960995</c:v>
                </c:pt>
                <c:pt idx="96">
                  <c:v>0.54207618443499095</c:v>
                </c:pt>
                <c:pt idx="97">
                  <c:v>0.41673007383422001</c:v>
                </c:pt>
                <c:pt idx="98">
                  <c:v>0.53741017280132097</c:v>
                </c:pt>
                <c:pt idx="99">
                  <c:v>0.61582666322619195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19-A649-88CD-B33C1FDD3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diffusion!$O$6:$O$105</c:f>
              <c:numCache>
                <c:formatCode>General</c:formatCode>
                <c:ptCount val="100"/>
                <c:pt idx="0">
                  <c:v>0</c:v>
                </c:pt>
                <c:pt idx="1">
                  <c:v>0.2005368304891321</c:v>
                </c:pt>
                <c:pt idx="2">
                  <c:v>0.31794246670824738</c:v>
                </c:pt>
                <c:pt idx="3">
                  <c:v>0.34111878357702324</c:v>
                </c:pt>
                <c:pt idx="4">
                  <c:v>0.55610476421580313</c:v>
                </c:pt>
                <c:pt idx="5">
                  <c:v>0.4508816424184533</c:v>
                </c:pt>
                <c:pt idx="6">
                  <c:v>0.37629020228853555</c:v>
                </c:pt>
                <c:pt idx="7">
                  <c:v>0.46326103855221734</c:v>
                </c:pt>
                <c:pt idx="8">
                  <c:v>0.50402462778109858</c:v>
                </c:pt>
                <c:pt idx="9">
                  <c:v>0.57672276852763926</c:v>
                </c:pt>
                <c:pt idx="10">
                  <c:v>0.56429116704511151</c:v>
                </c:pt>
                <c:pt idx="11">
                  <c:v>0.48397748828964249</c:v>
                </c:pt>
                <c:pt idx="12">
                  <c:v>0.60699737815597687</c:v>
                </c:pt>
                <c:pt idx="13">
                  <c:v>0.64429357823753453</c:v>
                </c:pt>
                <c:pt idx="14">
                  <c:v>0.80558583433559638</c:v>
                </c:pt>
                <c:pt idx="15">
                  <c:v>0.80951491318662938</c:v>
                </c:pt>
                <c:pt idx="16">
                  <c:v>0.78051201061213271</c:v>
                </c:pt>
                <c:pt idx="17">
                  <c:v>0.82105026128885683</c:v>
                </c:pt>
                <c:pt idx="18">
                  <c:v>0.88817730603130252</c:v>
                </c:pt>
                <c:pt idx="19">
                  <c:v>0.86445767537082463</c:v>
                </c:pt>
                <c:pt idx="20">
                  <c:v>0.86958859064686966</c:v>
                </c:pt>
                <c:pt idx="21">
                  <c:v>1.08123391378747</c:v>
                </c:pt>
                <c:pt idx="22">
                  <c:v>1.1640481068528912</c:v>
                </c:pt>
                <c:pt idx="23">
                  <c:v>1.2811415526955052</c:v>
                </c:pt>
                <c:pt idx="24">
                  <c:v>1.2416337061056091</c:v>
                </c:pt>
                <c:pt idx="25">
                  <c:v>1.0589759633010467</c:v>
                </c:pt>
                <c:pt idx="26">
                  <c:v>1.0716474358170087</c:v>
                </c:pt>
                <c:pt idx="27">
                  <c:v>1.1544251683066122</c:v>
                </c:pt>
                <c:pt idx="28">
                  <c:v>1.0902792413645048</c:v>
                </c:pt>
                <c:pt idx="29">
                  <c:v>1.2637062203678591</c:v>
                </c:pt>
                <c:pt idx="30">
                  <c:v>1.505100179023692</c:v>
                </c:pt>
                <c:pt idx="31">
                  <c:v>1.3719780224445908</c:v>
                </c:pt>
                <c:pt idx="32">
                  <c:v>1.4052425434024869</c:v>
                </c:pt>
                <c:pt idx="33">
                  <c:v>1.3696183859699023</c:v>
                </c:pt>
                <c:pt idx="34">
                  <c:v>1.2357043639389358</c:v>
                </c:pt>
                <c:pt idx="35">
                  <c:v>1.0222225846743751</c:v>
                </c:pt>
                <c:pt idx="36">
                  <c:v>1.0248215408237182</c:v>
                </c:pt>
                <c:pt idx="37">
                  <c:v>0.97467324842889891</c:v>
                </c:pt>
                <c:pt idx="38">
                  <c:v>0.98153396894413947</c:v>
                </c:pt>
                <c:pt idx="39">
                  <c:v>0.94267331871352977</c:v>
                </c:pt>
                <c:pt idx="40">
                  <c:v>0.87395984932708493</c:v>
                </c:pt>
                <c:pt idx="41">
                  <c:v>0.73733944684935038</c:v>
                </c:pt>
                <c:pt idx="42">
                  <c:v>0.77352441230819335</c:v>
                </c:pt>
                <c:pt idx="43">
                  <c:v>0.79158304513148658</c:v>
                </c:pt>
                <c:pt idx="44">
                  <c:v>0.77182146704704702</c:v>
                </c:pt>
                <c:pt idx="45">
                  <c:v>1.0252102981171376</c:v>
                </c:pt>
                <c:pt idx="46">
                  <c:v>0.997874193561468</c:v>
                </c:pt>
                <c:pt idx="47">
                  <c:v>1.2355031306108739</c:v>
                </c:pt>
                <c:pt idx="48">
                  <c:v>1.3502057753839005</c:v>
                </c:pt>
                <c:pt idx="49">
                  <c:v>1.2883213837539722</c:v>
                </c:pt>
                <c:pt idx="50">
                  <c:v>1.4350330080524942</c:v>
                </c:pt>
                <c:pt idx="51">
                  <c:v>1.3319712870457794</c:v>
                </c:pt>
                <c:pt idx="52">
                  <c:v>1.3560986860889512</c:v>
                </c:pt>
                <c:pt idx="53">
                  <c:v>1.1613897601876468</c:v>
                </c:pt>
                <c:pt idx="54">
                  <c:v>1.1471762847949787</c:v>
                </c:pt>
                <c:pt idx="55">
                  <c:v>1.1033835289171396</c:v>
                </c:pt>
                <c:pt idx="56">
                  <c:v>0.96988109680656109</c:v>
                </c:pt>
                <c:pt idx="57">
                  <c:v>1.0446809626550826</c:v>
                </c:pt>
                <c:pt idx="58">
                  <c:v>1.144181288551801</c:v>
                </c:pt>
                <c:pt idx="59">
                  <c:v>0.98697516254313611</c:v>
                </c:pt>
                <c:pt idx="60">
                  <c:v>1.145995430220121</c:v>
                </c:pt>
                <c:pt idx="61">
                  <c:v>1.03965791760443</c:v>
                </c:pt>
                <c:pt idx="62">
                  <c:v>1.0767386137212875</c:v>
                </c:pt>
                <c:pt idx="63">
                  <c:v>0.92990762163404117</c:v>
                </c:pt>
                <c:pt idx="64">
                  <c:v>0.83073830366591683</c:v>
                </c:pt>
                <c:pt idx="65">
                  <c:v>0.7073987536091727</c:v>
                </c:pt>
                <c:pt idx="66">
                  <c:v>0.78614458528468922</c:v>
                </c:pt>
                <c:pt idx="67">
                  <c:v>0.90100977172918995</c:v>
                </c:pt>
                <c:pt idx="68">
                  <c:v>0.90547283803992373</c:v>
                </c:pt>
                <c:pt idx="69">
                  <c:v>0.69209990401427957</c:v>
                </c:pt>
                <c:pt idx="70">
                  <c:v>0.6591110791020699</c:v>
                </c:pt>
                <c:pt idx="71">
                  <c:v>0.67207441222596032</c:v>
                </c:pt>
                <c:pt idx="72">
                  <c:v>0.73235874147436097</c:v>
                </c:pt>
                <c:pt idx="73">
                  <c:v>0.68022623972859431</c:v>
                </c:pt>
                <c:pt idx="74">
                  <c:v>0.49366652289098156</c:v>
                </c:pt>
                <c:pt idx="75">
                  <c:v>0.60930235252585807</c:v>
                </c:pt>
                <c:pt idx="76">
                  <c:v>0.78124690328743451</c:v>
                </c:pt>
                <c:pt idx="77">
                  <c:v>0.94400871264326047</c:v>
                </c:pt>
                <c:pt idx="78">
                  <c:v>0.94914054260235403</c:v>
                </c:pt>
                <c:pt idx="79">
                  <c:v>0.89451145521150821</c:v>
                </c:pt>
                <c:pt idx="80">
                  <c:v>1.0248735854567625</c:v>
                </c:pt>
                <c:pt idx="81">
                  <c:v>1.1120248809395499</c:v>
                </c:pt>
                <c:pt idx="82">
                  <c:v>1.1744044430957121</c:v>
                </c:pt>
                <c:pt idx="83">
                  <c:v>1.1067973733097445</c:v>
                </c:pt>
                <c:pt idx="84">
                  <c:v>0.99464413975317478</c:v>
                </c:pt>
                <c:pt idx="85">
                  <c:v>0.96921424603905926</c:v>
                </c:pt>
                <c:pt idx="86">
                  <c:v>0.9953435346021835</c:v>
                </c:pt>
                <c:pt idx="87">
                  <c:v>0.92431372097649944</c:v>
                </c:pt>
                <c:pt idx="88">
                  <c:v>0.62344394261588421</c:v>
                </c:pt>
                <c:pt idx="89">
                  <c:v>0.67194137103938767</c:v>
                </c:pt>
                <c:pt idx="90">
                  <c:v>0.71706746267828447</c:v>
                </c:pt>
                <c:pt idx="91">
                  <c:v>0.69386394969680765</c:v>
                </c:pt>
                <c:pt idx="92">
                  <c:v>0.82738788675476926</c:v>
                </c:pt>
                <c:pt idx="93">
                  <c:v>0.81054948585879505</c:v>
                </c:pt>
                <c:pt idx="94">
                  <c:v>0.81347997839815767</c:v>
                </c:pt>
                <c:pt idx="95">
                  <c:v>0.81378244441595693</c:v>
                </c:pt>
                <c:pt idx="96">
                  <c:v>0.73625823216789299</c:v>
                </c:pt>
                <c:pt idx="97">
                  <c:v>0.64554633748029278</c:v>
                </c:pt>
                <c:pt idx="98">
                  <c:v>0.73308265072999845</c:v>
                </c:pt>
                <c:pt idx="99">
                  <c:v>0.7847462412947207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0-9C48-886C-DD35643BF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diffusion!$O$106:$O$205</c:f>
              <c:numCache>
                <c:formatCode>General</c:formatCode>
                <c:ptCount val="100"/>
                <c:pt idx="0">
                  <c:v>0</c:v>
                </c:pt>
                <c:pt idx="1">
                  <c:v>5.5387289673939001E-2</c:v>
                </c:pt>
                <c:pt idx="2">
                  <c:v>0.20241028551834933</c:v>
                </c:pt>
                <c:pt idx="3">
                  <c:v>0.22214987488662491</c:v>
                </c:pt>
                <c:pt idx="4">
                  <c:v>0.12722245550432479</c:v>
                </c:pt>
                <c:pt idx="5">
                  <c:v>0.19895752004233291</c:v>
                </c:pt>
                <c:pt idx="6">
                  <c:v>0.2635929002202449</c:v>
                </c:pt>
                <c:pt idx="7">
                  <c:v>0.31309588738022526</c:v>
                </c:pt>
                <c:pt idx="8">
                  <c:v>0.312822821915132</c:v>
                </c:pt>
                <c:pt idx="9">
                  <c:v>0.45510313461734364</c:v>
                </c:pt>
                <c:pt idx="10">
                  <c:v>0.64382082920167782</c:v>
                </c:pt>
                <c:pt idx="11">
                  <c:v>0.5493642271344531</c:v>
                </c:pt>
                <c:pt idx="12">
                  <c:v>0.52392214979930563</c:v>
                </c:pt>
                <c:pt idx="13">
                  <c:v>0.49192956561439161</c:v>
                </c:pt>
                <c:pt idx="14">
                  <c:v>0.48825231436393007</c:v>
                </c:pt>
                <c:pt idx="15">
                  <c:v>0.44734385685634487</c:v>
                </c:pt>
                <c:pt idx="16">
                  <c:v>0.56142757680640343</c:v>
                </c:pt>
                <c:pt idx="17">
                  <c:v>0.48160563466745798</c:v>
                </c:pt>
                <c:pt idx="18">
                  <c:v>0.43363291948870414</c:v>
                </c:pt>
                <c:pt idx="19">
                  <c:v>0.42904904956288858</c:v>
                </c:pt>
                <c:pt idx="20">
                  <c:v>0.45366987933737568</c:v>
                </c:pt>
                <c:pt idx="21">
                  <c:v>0.58317462087786021</c:v>
                </c:pt>
                <c:pt idx="22">
                  <c:v>0.7369287749005653</c:v>
                </c:pt>
                <c:pt idx="23">
                  <c:v>0.89925523632613336</c:v>
                </c:pt>
                <c:pt idx="24">
                  <c:v>0.73263238204382219</c:v>
                </c:pt>
                <c:pt idx="25">
                  <c:v>0.80882354775530363</c:v>
                </c:pt>
                <c:pt idx="26">
                  <c:v>0.89896475579633539</c:v>
                </c:pt>
                <c:pt idx="27">
                  <c:v>0.81981091806192785</c:v>
                </c:pt>
                <c:pt idx="28">
                  <c:v>0.80326957957669853</c:v>
                </c:pt>
                <c:pt idx="29">
                  <c:v>0.7933884095091388</c:v>
                </c:pt>
                <c:pt idx="30">
                  <c:v>0.95429181803856045</c:v>
                </c:pt>
                <c:pt idx="31">
                  <c:v>1.0215600002799641</c:v>
                </c:pt>
                <c:pt idx="32">
                  <c:v>1.1847915293075064</c:v>
                </c:pt>
                <c:pt idx="33">
                  <c:v>1.1697975612215046</c:v>
                </c:pt>
                <c:pt idx="34">
                  <c:v>0.97759935261315301</c:v>
                </c:pt>
                <c:pt idx="35">
                  <c:v>0.84647970671732875</c:v>
                </c:pt>
                <c:pt idx="36">
                  <c:v>0.79963099829198969</c:v>
                </c:pt>
                <c:pt idx="37">
                  <c:v>0.7027418121721184</c:v>
                </c:pt>
                <c:pt idx="38">
                  <c:v>0.53555128276734243</c:v>
                </c:pt>
                <c:pt idx="39">
                  <c:v>0.57592223391743791</c:v>
                </c:pt>
                <c:pt idx="40">
                  <c:v>0.61342512649455683</c:v>
                </c:pt>
                <c:pt idx="41">
                  <c:v>0.46932028556089922</c:v>
                </c:pt>
                <c:pt idx="42">
                  <c:v>0.48382247086235874</c:v>
                </c:pt>
                <c:pt idx="43">
                  <c:v>0.3859605728224581</c:v>
                </c:pt>
                <c:pt idx="44">
                  <c:v>0.29162852370682329</c:v>
                </c:pt>
                <c:pt idx="45">
                  <c:v>0.29875038919049213</c:v>
                </c:pt>
                <c:pt idx="46">
                  <c:v>0.38196461745912802</c:v>
                </c:pt>
                <c:pt idx="47">
                  <c:v>0.38852875376040835</c:v>
                </c:pt>
                <c:pt idx="48">
                  <c:v>0.32277313069137742</c:v>
                </c:pt>
                <c:pt idx="49">
                  <c:v>0.3408292111256252</c:v>
                </c:pt>
                <c:pt idx="50">
                  <c:v>0.34747102438227995</c:v>
                </c:pt>
                <c:pt idx="51">
                  <c:v>0.45112575643380198</c:v>
                </c:pt>
                <c:pt idx="52">
                  <c:v>0.47453320506751895</c:v>
                </c:pt>
                <c:pt idx="53">
                  <c:v>0.51443378339063905</c:v>
                </c:pt>
                <c:pt idx="54">
                  <c:v>0.70199165902647798</c:v>
                </c:pt>
                <c:pt idx="55">
                  <c:v>0.78365042299795318</c:v>
                </c:pt>
                <c:pt idx="56">
                  <c:v>0.64169626531407986</c:v>
                </c:pt>
                <c:pt idx="57">
                  <c:v>0.74104691343075102</c:v>
                </c:pt>
                <c:pt idx="58">
                  <c:v>0.81112826857875264</c:v>
                </c:pt>
                <c:pt idx="59">
                  <c:v>0.83294242486098224</c:v>
                </c:pt>
                <c:pt idx="60">
                  <c:v>0.93170010530820424</c:v>
                </c:pt>
                <c:pt idx="61">
                  <c:v>0.89647965127530527</c:v>
                </c:pt>
                <c:pt idx="62">
                  <c:v>1.0734751543364243</c:v>
                </c:pt>
                <c:pt idx="63">
                  <c:v>1.221816386191489</c:v>
                </c:pt>
                <c:pt idx="64">
                  <c:v>1.152256531251457</c:v>
                </c:pt>
                <c:pt idx="65">
                  <c:v>1.0881912915316683</c:v>
                </c:pt>
                <c:pt idx="66">
                  <c:v>0.93863781936142543</c:v>
                </c:pt>
                <c:pt idx="67">
                  <c:v>0.89294878882724404</c:v>
                </c:pt>
                <c:pt idx="68">
                  <c:v>0.72455884507042911</c:v>
                </c:pt>
                <c:pt idx="69">
                  <c:v>0.5734708997815573</c:v>
                </c:pt>
                <c:pt idx="70">
                  <c:v>0.70060937848893234</c:v>
                </c:pt>
                <c:pt idx="71">
                  <c:v>0.58871428386805935</c:v>
                </c:pt>
                <c:pt idx="72">
                  <c:v>0.70920584334335257</c:v>
                </c:pt>
                <c:pt idx="73">
                  <c:v>0.86905742087219873</c:v>
                </c:pt>
                <c:pt idx="74">
                  <c:v>0.7928351279646324</c:v>
                </c:pt>
                <c:pt idx="75">
                  <c:v>0.76038489658054098</c:v>
                </c:pt>
                <c:pt idx="76">
                  <c:v>0.65902893926461004</c:v>
                </c:pt>
                <c:pt idx="77">
                  <c:v>0.63825148374732898</c:v>
                </c:pt>
                <c:pt idx="78">
                  <c:v>0.49082316014334942</c:v>
                </c:pt>
                <c:pt idx="79">
                  <c:v>0.41416279937542438</c:v>
                </c:pt>
                <c:pt idx="80">
                  <c:v>0.39094086293767372</c:v>
                </c:pt>
                <c:pt idx="81">
                  <c:v>0.47897938939428492</c:v>
                </c:pt>
                <c:pt idx="82">
                  <c:v>0.3369413667043244</c:v>
                </c:pt>
                <c:pt idx="83">
                  <c:v>0.37922130985827524</c:v>
                </c:pt>
                <c:pt idx="84">
                  <c:v>0.31717936858435009</c:v>
                </c:pt>
                <c:pt idx="85">
                  <c:v>0.5073467294681685</c:v>
                </c:pt>
                <c:pt idx="86">
                  <c:v>0.55409806933771477</c:v>
                </c:pt>
                <c:pt idx="87">
                  <c:v>0.60723078208798831</c:v>
                </c:pt>
                <c:pt idx="88">
                  <c:v>0.4234257293735656</c:v>
                </c:pt>
                <c:pt idx="89">
                  <c:v>0.44766740863699694</c:v>
                </c:pt>
                <c:pt idx="90">
                  <c:v>0.53236708564547175</c:v>
                </c:pt>
                <c:pt idx="91">
                  <c:v>0.65319493158099362</c:v>
                </c:pt>
                <c:pt idx="92">
                  <c:v>0.88872342009725558</c:v>
                </c:pt>
                <c:pt idx="93">
                  <c:v>0.7299481406402204</c:v>
                </c:pt>
                <c:pt idx="94">
                  <c:v>0.7710154655999113</c:v>
                </c:pt>
                <c:pt idx="95">
                  <c:v>0.70946662136760741</c:v>
                </c:pt>
                <c:pt idx="96">
                  <c:v>0.75928992009313279</c:v>
                </c:pt>
                <c:pt idx="97">
                  <c:v>0.69468172298851438</c:v>
                </c:pt>
                <c:pt idx="98">
                  <c:v>0.60252111147199894</c:v>
                </c:pt>
                <c:pt idx="99">
                  <c:v>0.59912217177555283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28-DE4D-8993-0A6BE94CC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diffusion!$O$206:$O$305</c:f>
              <c:numCache>
                <c:formatCode>General</c:formatCode>
                <c:ptCount val="100"/>
                <c:pt idx="0">
                  <c:v>0</c:v>
                </c:pt>
                <c:pt idx="1">
                  <c:v>0.23235477828755599</c:v>
                </c:pt>
                <c:pt idx="2">
                  <c:v>0.13207376308864224</c:v>
                </c:pt>
                <c:pt idx="3">
                  <c:v>0.22307048274867139</c:v>
                </c:pt>
                <c:pt idx="4">
                  <c:v>0.12161812699801375</c:v>
                </c:pt>
                <c:pt idx="5">
                  <c:v>0.1434390437287362</c:v>
                </c:pt>
                <c:pt idx="6">
                  <c:v>0.12712472447975531</c:v>
                </c:pt>
                <c:pt idx="7">
                  <c:v>0.56603205524431921</c:v>
                </c:pt>
                <c:pt idx="8">
                  <c:v>0.32209130535604341</c:v>
                </c:pt>
                <c:pt idx="9">
                  <c:v>0.38552835490797299</c:v>
                </c:pt>
                <c:pt idx="10">
                  <c:v>0.47472325278540656</c:v>
                </c:pt>
                <c:pt idx="11">
                  <c:v>0.48563179582941435</c:v>
                </c:pt>
                <c:pt idx="12">
                  <c:v>0.45796772377365852</c:v>
                </c:pt>
                <c:pt idx="13">
                  <c:v>0.44701403697138753</c:v>
                </c:pt>
                <c:pt idx="14">
                  <c:v>0.49939557526120915</c:v>
                </c:pt>
                <c:pt idx="15">
                  <c:v>0.58334316887678728</c:v>
                </c:pt>
                <c:pt idx="16">
                  <c:v>0.69157590355873733</c:v>
                </c:pt>
                <c:pt idx="17">
                  <c:v>0.54534692456686784</c:v>
                </c:pt>
                <c:pt idx="18">
                  <c:v>0.43405927260355931</c:v>
                </c:pt>
                <c:pt idx="19">
                  <c:v>0.38929528479793329</c:v>
                </c:pt>
                <c:pt idx="20">
                  <c:v>0.26100638951423893</c:v>
                </c:pt>
                <c:pt idx="21">
                  <c:v>0.19333098859613013</c:v>
                </c:pt>
                <c:pt idx="22">
                  <c:v>0.26976016674531506</c:v>
                </c:pt>
                <c:pt idx="23">
                  <c:v>0.19061454842449485</c:v>
                </c:pt>
                <c:pt idx="24">
                  <c:v>0.15001733484982127</c:v>
                </c:pt>
                <c:pt idx="25">
                  <c:v>0.28452315079252111</c:v>
                </c:pt>
                <c:pt idx="26">
                  <c:v>0.30100620456722832</c:v>
                </c:pt>
                <c:pt idx="27">
                  <c:v>0.32740338090572613</c:v>
                </c:pt>
                <c:pt idx="28">
                  <c:v>0.18922594938633178</c:v>
                </c:pt>
                <c:pt idx="29">
                  <c:v>0.19547870079226815</c:v>
                </c:pt>
                <c:pt idx="30">
                  <c:v>0.20858917102063065</c:v>
                </c:pt>
                <c:pt idx="31">
                  <c:v>0.30759864374464801</c:v>
                </c:pt>
                <c:pt idx="32">
                  <c:v>0.14334051682690105</c:v>
                </c:pt>
                <c:pt idx="33">
                  <c:v>0.15157622393169978</c:v>
                </c:pt>
                <c:pt idx="34">
                  <c:v>0.13281847755793394</c:v>
                </c:pt>
                <c:pt idx="35">
                  <c:v>0.11829655814615486</c:v>
                </c:pt>
                <c:pt idx="36">
                  <c:v>0.30597294832486677</c:v>
                </c:pt>
                <c:pt idx="37">
                  <c:v>0.33112618287535944</c:v>
                </c:pt>
                <c:pt idx="38">
                  <c:v>0.42968553092107142</c:v>
                </c:pt>
                <c:pt idx="39">
                  <c:v>0.35355620168298985</c:v>
                </c:pt>
                <c:pt idx="40">
                  <c:v>0.40519989273060647</c:v>
                </c:pt>
                <c:pt idx="41">
                  <c:v>0.32312763642713233</c:v>
                </c:pt>
                <c:pt idx="42">
                  <c:v>0.30370494024550521</c:v>
                </c:pt>
                <c:pt idx="43">
                  <c:v>0.23495554397996932</c:v>
                </c:pt>
                <c:pt idx="44">
                  <c:v>0.22284958282376141</c:v>
                </c:pt>
                <c:pt idx="45">
                  <c:v>0.16058847971988371</c:v>
                </c:pt>
                <c:pt idx="46">
                  <c:v>0.16082532074874809</c:v>
                </c:pt>
                <c:pt idx="47">
                  <c:v>8.5019365919713485E-2</c:v>
                </c:pt>
                <c:pt idx="48">
                  <c:v>0.11213538896029165</c:v>
                </c:pt>
                <c:pt idx="49">
                  <c:v>0.16559316726831122</c:v>
                </c:pt>
                <c:pt idx="50">
                  <c:v>8.1139766368986108E-2</c:v>
                </c:pt>
                <c:pt idx="51">
                  <c:v>0.18886255312817918</c:v>
                </c:pt>
                <c:pt idx="52">
                  <c:v>0.25904385424590604</c:v>
                </c:pt>
                <c:pt idx="53">
                  <c:v>0.26852642097889995</c:v>
                </c:pt>
                <c:pt idx="54">
                  <c:v>0.40960072640601969</c:v>
                </c:pt>
                <c:pt idx="55">
                  <c:v>0.54675562781482823</c:v>
                </c:pt>
                <c:pt idx="56">
                  <c:v>0.51759196248936867</c:v>
                </c:pt>
                <c:pt idx="57">
                  <c:v>0.57224443624947463</c:v>
                </c:pt>
                <c:pt idx="58">
                  <c:v>0.56738241939187195</c:v>
                </c:pt>
                <c:pt idx="59">
                  <c:v>0.3622420057432959</c:v>
                </c:pt>
                <c:pt idx="60">
                  <c:v>0.32246451531278447</c:v>
                </c:pt>
                <c:pt idx="61">
                  <c:v>0.34047083128780942</c:v>
                </c:pt>
                <c:pt idx="62">
                  <c:v>0.26423152830236685</c:v>
                </c:pt>
                <c:pt idx="63">
                  <c:v>0.45856588795570807</c:v>
                </c:pt>
                <c:pt idx="64">
                  <c:v>0.51024127808272923</c:v>
                </c:pt>
                <c:pt idx="65">
                  <c:v>0.64268467505569793</c:v>
                </c:pt>
                <c:pt idx="66">
                  <c:v>0.75240777680185034</c:v>
                </c:pt>
                <c:pt idx="67">
                  <c:v>0.95185953426560843</c:v>
                </c:pt>
                <c:pt idx="68">
                  <c:v>0.95358736023420687</c:v>
                </c:pt>
                <c:pt idx="69">
                  <c:v>1.0082031907681706</c:v>
                </c:pt>
                <c:pt idx="70">
                  <c:v>1.014964976656451</c:v>
                </c:pt>
                <c:pt idx="71">
                  <c:v>1.04681699444785</c:v>
                </c:pt>
                <c:pt idx="72">
                  <c:v>0.97877359692640364</c:v>
                </c:pt>
                <c:pt idx="73">
                  <c:v>1.028281392515852</c:v>
                </c:pt>
                <c:pt idx="74">
                  <c:v>1.0409814271782085</c:v>
                </c:pt>
                <c:pt idx="75">
                  <c:v>1.0990159112801143</c:v>
                </c:pt>
                <c:pt idx="76">
                  <c:v>0.90341519470593756</c:v>
                </c:pt>
                <c:pt idx="77">
                  <c:v>0.97539662977799235</c:v>
                </c:pt>
                <c:pt idx="78">
                  <c:v>0.86750797655044531</c:v>
                </c:pt>
                <c:pt idx="79">
                  <c:v>1.0567626587166155</c:v>
                </c:pt>
                <c:pt idx="80">
                  <c:v>1.2144344020657269</c:v>
                </c:pt>
                <c:pt idx="81">
                  <c:v>1.272520750234954</c:v>
                </c:pt>
                <c:pt idx="82">
                  <c:v>1.2370408030640379</c:v>
                </c:pt>
                <c:pt idx="83">
                  <c:v>1.3352884441279831</c:v>
                </c:pt>
                <c:pt idx="84">
                  <c:v>1.5406348324249197</c:v>
                </c:pt>
                <c:pt idx="85">
                  <c:v>1.3780233380662752</c:v>
                </c:pt>
                <c:pt idx="86">
                  <c:v>1.3690628366872866</c:v>
                </c:pt>
                <c:pt idx="87">
                  <c:v>1.2843070312985443</c:v>
                </c:pt>
                <c:pt idx="88">
                  <c:v>1.2231015981218609</c:v>
                </c:pt>
                <c:pt idx="89">
                  <c:v>1.210681409577433</c:v>
                </c:pt>
                <c:pt idx="90">
                  <c:v>1.0719546902505721</c:v>
                </c:pt>
                <c:pt idx="91">
                  <c:v>1.1667032265601394</c:v>
                </c:pt>
                <c:pt idx="92">
                  <c:v>1.2624958474249806</c:v>
                </c:pt>
                <c:pt idx="93">
                  <c:v>1.4293053494398844</c:v>
                </c:pt>
                <c:pt idx="94">
                  <c:v>1.4071559581400457</c:v>
                </c:pt>
                <c:pt idx="95">
                  <c:v>1.5431550879522868</c:v>
                </c:pt>
                <c:pt idx="96">
                  <c:v>1.4901559284248711</c:v>
                </c:pt>
                <c:pt idx="97">
                  <c:v>1.5271216486143728</c:v>
                </c:pt>
                <c:pt idx="98">
                  <c:v>1.4319297567379903</c:v>
                </c:pt>
                <c:pt idx="99">
                  <c:v>1.4489689091319593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D9-5E40-8606-58F036FC2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diffusion!$Q$6:$Q$105</c:f>
              <c:numCache>
                <c:formatCode>General</c:formatCode>
                <c:ptCount val="100"/>
                <c:pt idx="0">
                  <c:v>0</c:v>
                </c:pt>
                <c:pt idx="1">
                  <c:v>3.2423838411037013E-2</c:v>
                </c:pt>
                <c:pt idx="2">
                  <c:v>5.3166938238846502E-2</c:v>
                </c:pt>
                <c:pt idx="3">
                  <c:v>7.1824343898312146E-2</c:v>
                </c:pt>
                <c:pt idx="4">
                  <c:v>0.11340967692752296</c:v>
                </c:pt>
                <c:pt idx="5">
                  <c:v>8.7817703172390529E-2</c:v>
                </c:pt>
                <c:pt idx="6">
                  <c:v>7.5745409652973564E-2</c:v>
                </c:pt>
                <c:pt idx="7">
                  <c:v>0.21101070403299924</c:v>
                </c:pt>
                <c:pt idx="8">
                  <c:v>0.15188058410226046</c:v>
                </c:pt>
                <c:pt idx="9">
                  <c:v>0.22945337577158831</c:v>
                </c:pt>
                <c:pt idx="10">
                  <c:v>0.31943064935140902</c:v>
                </c:pt>
                <c:pt idx="11">
                  <c:v>0.25729116811556269</c:v>
                </c:pt>
                <c:pt idx="12">
                  <c:v>0.28422489071899398</c:v>
                </c:pt>
                <c:pt idx="13">
                  <c:v>0.28564348724438232</c:v>
                </c:pt>
                <c:pt idx="14">
                  <c:v>0.37891826651812899</c:v>
                </c:pt>
                <c:pt idx="15">
                  <c:v>0.39857339120462604</c:v>
                </c:pt>
                <c:pt idx="16">
                  <c:v>0.46755905103052936</c:v>
                </c:pt>
                <c:pt idx="17">
                  <c:v>0.40115692901349531</c:v>
                </c:pt>
                <c:pt idx="18">
                  <c:v>0.38843462931548328</c:v>
                </c:pt>
                <c:pt idx="19">
                  <c:v>0.36097365940141729</c:v>
                </c:pt>
                <c:pt idx="20">
                  <c:v>0.34337500392281889</c:v>
                </c:pt>
                <c:pt idx="21">
                  <c:v>0.51551209530392106</c:v>
                </c:pt>
                <c:pt idx="22">
                  <c:v>0.65694752063556938</c:v>
                </c:pt>
                <c:pt idx="23">
                  <c:v>0.8287725213913647</c:v>
                </c:pt>
                <c:pt idx="24">
                  <c:v>0.7003032227040662</c:v>
                </c:pt>
                <c:pt idx="25">
                  <c:v>0.61885968186325313</c:v>
                </c:pt>
                <c:pt idx="26">
                  <c:v>0.68239019801503442</c:v>
                </c:pt>
                <c:pt idx="27">
                  <c:v>0.70399346147393038</c:v>
                </c:pt>
                <c:pt idx="28">
                  <c:v>0.62325243384828155</c:v>
                </c:pt>
                <c:pt idx="29">
                  <c:v>0.75487683406776485</c:v>
                </c:pt>
                <c:pt idx="30">
                  <c:v>1.0731696217131883</c:v>
                </c:pt>
                <c:pt idx="31">
                  <c:v>1.006841817958839</c:v>
                </c:pt>
                <c:pt idx="32">
                  <c:v>1.1329946924904377</c:v>
                </c:pt>
                <c:pt idx="33">
                  <c:v>1.0890854030293242</c:v>
                </c:pt>
                <c:pt idx="34">
                  <c:v>0.83343550575606462</c:v>
                </c:pt>
                <c:pt idx="35">
                  <c:v>0.59182032739061385</c:v>
                </c:pt>
                <c:pt idx="36">
                  <c:v>0.59442945635745181</c:v>
                </c:pt>
                <c:pt idx="37">
                  <c:v>0.51782618158783367</c:v>
                </c:pt>
                <c:pt idx="38">
                  <c:v>0.47828458804930135</c:v>
                </c:pt>
                <c:pt idx="39">
                  <c:v>0.44844046436111168</c:v>
                </c:pt>
                <c:pt idx="40">
                  <c:v>0.43476105237319307</c:v>
                </c:pt>
                <c:pt idx="41">
                  <c:v>0.28944748658068498</c:v>
                </c:pt>
                <c:pt idx="42">
                  <c:v>0.30822029682587326</c:v>
                </c:pt>
                <c:pt idx="43">
                  <c:v>0.27692446292000011</c:v>
                </c:pt>
                <c:pt idx="44">
                  <c:v>0.24347250313293389</c:v>
                </c:pt>
                <c:pt idx="45">
                  <c:v>0.3886988700752147</c:v>
                </c:pt>
                <c:pt idx="46">
                  <c:v>0.38917155298686185</c:v>
                </c:pt>
                <c:pt idx="47">
                  <c:v>0.56155029027642545</c:v>
                </c:pt>
                <c:pt idx="48">
                  <c:v>0.64660415841120966</c:v>
                </c:pt>
                <c:pt idx="49">
                  <c:v>0.60111921201340557</c:v>
                </c:pt>
                <c:pt idx="50">
                  <c:v>0.72887983622395813</c:v>
                </c:pt>
                <c:pt idx="51">
                  <c:v>0.6711103405354848</c:v>
                </c:pt>
                <c:pt idx="52">
                  <c:v>0.71042970918213533</c:v>
                </c:pt>
                <c:pt idx="53">
                  <c:v>0.56185824377535476</c:v>
                </c:pt>
                <c:pt idx="54">
                  <c:v>0.658859490937032</c:v>
                </c:pt>
                <c:pt idx="55">
                  <c:v>0.71016830463256608</c:v>
                </c:pt>
                <c:pt idx="56">
                  <c:v>0.54011495949811061</c:v>
                </c:pt>
                <c:pt idx="57">
                  <c:v>0.65599084548589071</c:v>
                </c:pt>
                <c:pt idx="58">
                  <c:v>0.76300089966486639</c:v>
                </c:pt>
                <c:pt idx="59">
                  <c:v>0.5997107751117563</c:v>
                </c:pt>
                <c:pt idx="60">
                  <c:v>0.76178465865087597</c:v>
                </c:pt>
                <c:pt idx="61">
                  <c:v>0.66682824591536161</c:v>
                </c:pt>
                <c:pt idx="62">
                  <c:v>0.79384441660168481</c:v>
                </c:pt>
                <c:pt idx="63">
                  <c:v>0.85594871331190525</c:v>
                </c:pt>
                <c:pt idx="64">
                  <c:v>0.75938913494962079</c:v>
                </c:pt>
                <c:pt idx="65">
                  <c:v>0.6992056250415396</c:v>
                </c:pt>
                <c:pt idx="66">
                  <c:v>0.68839390916663701</c:v>
                </c:pt>
                <c:pt idx="67">
                  <c:v>0.83840424039728989</c:v>
                </c:pt>
                <c:pt idx="68">
                  <c:v>0.75139847799877035</c:v>
                </c:pt>
                <c:pt idx="69">
                  <c:v>0.60811494130265464</c:v>
                </c:pt>
                <c:pt idx="70">
                  <c:v>0.65181160655365766</c:v>
                </c:pt>
                <c:pt idx="71">
                  <c:v>0.63136478115466066</c:v>
                </c:pt>
                <c:pt idx="72">
                  <c:v>0.66577333616217194</c:v>
                </c:pt>
                <c:pt idx="73">
                  <c:v>0.75844372006089367</c:v>
                </c:pt>
                <c:pt idx="74">
                  <c:v>0.65197883589598227</c:v>
                </c:pt>
                <c:pt idx="75">
                  <c:v>0.71909017366273498</c:v>
                </c:pt>
                <c:pt idx="76">
                  <c:v>0.62027496023667006</c:v>
                </c:pt>
                <c:pt idx="77">
                  <c:v>0.74997199714477303</c:v>
                </c:pt>
                <c:pt idx="78">
                  <c:v>0.6314484111744143</c:v>
                </c:pt>
                <c:pt idx="79">
                  <c:v>0.69614296158296929</c:v>
                </c:pt>
                <c:pt idx="80">
                  <c:v>0.89268384713406423</c:v>
                </c:pt>
                <c:pt idx="81">
                  <c:v>1.0284432170238906</c:v>
                </c:pt>
                <c:pt idx="82">
                  <c:v>1.0076750763349491</c:v>
                </c:pt>
                <c:pt idx="83">
                  <c:v>1.0506014854792352</c:v>
                </c:pt>
                <c:pt idx="84">
                  <c:v>1.15449180116062</c:v>
                </c:pt>
                <c:pt idx="85">
                  <c:v>1.0319084262941429</c:v>
                </c:pt>
                <c:pt idx="86">
                  <c:v>1.0573554910387972</c:v>
                </c:pt>
                <c:pt idx="87">
                  <c:v>0.95750987604783067</c:v>
                </c:pt>
                <c:pt idx="88">
                  <c:v>0.68798307240274126</c:v>
                </c:pt>
                <c:pt idx="89">
                  <c:v>0.70588693012215209</c:v>
                </c:pt>
                <c:pt idx="90">
                  <c:v>0.64889577262024201</c:v>
                </c:pt>
                <c:pt idx="91">
                  <c:v>0.75643573939926434</c:v>
                </c:pt>
                <c:pt idx="92">
                  <c:v>1.0227652657810686</c:v>
                </c:pt>
                <c:pt idx="93">
                  <c:v>1.0775761796625141</c:v>
                </c:pt>
                <c:pt idx="94">
                  <c:v>1.0787674713259816</c:v>
                </c:pt>
                <c:pt idx="95">
                  <c:v>1.1823041263824694</c:v>
                </c:pt>
                <c:pt idx="96">
                  <c:v>1.1130540194032723</c:v>
                </c:pt>
                <c:pt idx="97">
                  <c:v>1.0771377665850637</c:v>
                </c:pt>
                <c:pt idx="98">
                  <c:v>0.98362156360083119</c:v>
                </c:pt>
                <c:pt idx="99">
                  <c:v>1.0247616465234357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D1-6A43-9A52-99D666F7F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diffusion!$O$306:$O$405</c:f>
              <c:numCache>
                <c:formatCode>General</c:formatCode>
                <c:ptCount val="100"/>
                <c:pt idx="0">
                  <c:v>0</c:v>
                </c:pt>
                <c:pt idx="1">
                  <c:v>9.3731915098342791E-2</c:v>
                </c:pt>
                <c:pt idx="2">
                  <c:v>0.24374557883822837</c:v>
                </c:pt>
                <c:pt idx="3">
                  <c:v>0.35570913998931347</c:v>
                </c:pt>
                <c:pt idx="4">
                  <c:v>0.38931979267585282</c:v>
                </c:pt>
                <c:pt idx="5">
                  <c:v>0.54170137418447439</c:v>
                </c:pt>
                <c:pt idx="6">
                  <c:v>0.62719690420882257</c:v>
                </c:pt>
                <c:pt idx="7">
                  <c:v>0.59244048392795878</c:v>
                </c:pt>
                <c:pt idx="8">
                  <c:v>0.56845012771365533</c:v>
                </c:pt>
                <c:pt idx="9">
                  <c:v>0.62146642758424286</c:v>
                </c:pt>
                <c:pt idx="10">
                  <c:v>0.84506900260378859</c:v>
                </c:pt>
                <c:pt idx="11">
                  <c:v>0.93903444948753501</c:v>
                </c:pt>
                <c:pt idx="12">
                  <c:v>0.83139297995224559</c:v>
                </c:pt>
                <c:pt idx="13">
                  <c:v>0.95852171166165245</c:v>
                </c:pt>
                <c:pt idx="14">
                  <c:v>1.2188366573206026</c:v>
                </c:pt>
                <c:pt idx="15">
                  <c:v>1.0898916243672028</c:v>
                </c:pt>
                <c:pt idx="16">
                  <c:v>1.1213473510479928</c:v>
                </c:pt>
                <c:pt idx="17">
                  <c:v>1.0217183696735856</c:v>
                </c:pt>
                <c:pt idx="18">
                  <c:v>0.98338017851189075</c:v>
                </c:pt>
                <c:pt idx="19">
                  <c:v>1.0336157024895085</c:v>
                </c:pt>
                <c:pt idx="20">
                  <c:v>0.90044164955501971</c:v>
                </c:pt>
                <c:pt idx="21">
                  <c:v>0.9364322003644332</c:v>
                </c:pt>
                <c:pt idx="22">
                  <c:v>0.94657161416195501</c:v>
                </c:pt>
                <c:pt idx="23">
                  <c:v>1.032919334396825</c:v>
                </c:pt>
                <c:pt idx="24">
                  <c:v>1.0102419916200276</c:v>
                </c:pt>
                <c:pt idx="25">
                  <c:v>0.9471920262257042</c:v>
                </c:pt>
                <c:pt idx="26">
                  <c:v>0.82422328987562643</c:v>
                </c:pt>
                <c:pt idx="27">
                  <c:v>0.82313224483081882</c:v>
                </c:pt>
                <c:pt idx="28">
                  <c:v>0.87616973853558022</c:v>
                </c:pt>
                <c:pt idx="29">
                  <c:v>0.83250501602631255</c:v>
                </c:pt>
                <c:pt idx="30">
                  <c:v>1.0611602157170423</c:v>
                </c:pt>
                <c:pt idx="31">
                  <c:v>1.0616000124019169</c:v>
                </c:pt>
                <c:pt idx="32">
                  <c:v>1.10656182070512</c:v>
                </c:pt>
                <c:pt idx="33">
                  <c:v>1.184154381706279</c:v>
                </c:pt>
                <c:pt idx="34">
                  <c:v>1.1341020517848073</c:v>
                </c:pt>
                <c:pt idx="35">
                  <c:v>1.0402004688527688</c:v>
                </c:pt>
                <c:pt idx="36">
                  <c:v>1.0576916724454106</c:v>
                </c:pt>
                <c:pt idx="37">
                  <c:v>1.3075576262391613</c:v>
                </c:pt>
                <c:pt idx="38">
                  <c:v>1.1243481052603903</c:v>
                </c:pt>
                <c:pt idx="39">
                  <c:v>0.9563007893942711</c:v>
                </c:pt>
                <c:pt idx="40">
                  <c:v>1.0052601648566355</c:v>
                </c:pt>
                <c:pt idx="41">
                  <c:v>1.2607912306025808</c:v>
                </c:pt>
                <c:pt idx="42">
                  <c:v>1.3809843756968361</c:v>
                </c:pt>
                <c:pt idx="43">
                  <c:v>1.1815578137553322</c:v>
                </c:pt>
                <c:pt idx="44">
                  <c:v>1.2884581694338353</c:v>
                </c:pt>
                <c:pt idx="45">
                  <c:v>1.2854503357131228</c:v>
                </c:pt>
                <c:pt idx="46">
                  <c:v>1.3678393398940571</c:v>
                </c:pt>
                <c:pt idx="47">
                  <c:v>1.3358849565328259</c:v>
                </c:pt>
                <c:pt idx="48">
                  <c:v>1.2784206412787185</c:v>
                </c:pt>
                <c:pt idx="49">
                  <c:v>1.2633799673854498</c:v>
                </c:pt>
                <c:pt idx="50">
                  <c:v>1.4569878356044432</c:v>
                </c:pt>
                <c:pt idx="51">
                  <c:v>1.4816779710544699</c:v>
                </c:pt>
                <c:pt idx="52">
                  <c:v>1.4686648986185753</c:v>
                </c:pt>
                <c:pt idx="53">
                  <c:v>1.4934008521665474</c:v>
                </c:pt>
                <c:pt idx="54">
                  <c:v>1.5445132401190513</c:v>
                </c:pt>
                <c:pt idx="55">
                  <c:v>1.4764587195319618</c:v>
                </c:pt>
                <c:pt idx="56">
                  <c:v>1.5656606960407193</c:v>
                </c:pt>
                <c:pt idx="57">
                  <c:v>1.5150863608668452</c:v>
                </c:pt>
                <c:pt idx="58">
                  <c:v>1.507650652015559</c:v>
                </c:pt>
                <c:pt idx="59">
                  <c:v>1.5519022456159892</c:v>
                </c:pt>
                <c:pt idx="60">
                  <c:v>1.7159525273916671</c:v>
                </c:pt>
                <c:pt idx="61">
                  <c:v>1.7582246222430455</c:v>
                </c:pt>
                <c:pt idx="62">
                  <c:v>1.8427583303192201</c:v>
                </c:pt>
                <c:pt idx="63">
                  <c:v>1.6581547499867224</c:v>
                </c:pt>
                <c:pt idx="64">
                  <c:v>1.8212961609848273</c:v>
                </c:pt>
                <c:pt idx="65">
                  <c:v>1.8462666556363574</c:v>
                </c:pt>
                <c:pt idx="66">
                  <c:v>1.7537133070492394</c:v>
                </c:pt>
                <c:pt idx="67">
                  <c:v>1.6536415255342798</c:v>
                </c:pt>
                <c:pt idx="68">
                  <c:v>1.8011385992662752</c:v>
                </c:pt>
                <c:pt idx="69">
                  <c:v>1.8316894251005436</c:v>
                </c:pt>
                <c:pt idx="70">
                  <c:v>1.9503383779692385</c:v>
                </c:pt>
                <c:pt idx="71">
                  <c:v>2.0054979464141369</c:v>
                </c:pt>
                <c:pt idx="72">
                  <c:v>2.2430325481642903</c:v>
                </c:pt>
                <c:pt idx="73">
                  <c:v>2.0709558860182367</c:v>
                </c:pt>
                <c:pt idx="74">
                  <c:v>1.9455738841501444</c:v>
                </c:pt>
                <c:pt idx="75">
                  <c:v>1.8795404218753955</c:v>
                </c:pt>
                <c:pt idx="76">
                  <c:v>1.8995767700727286</c:v>
                </c:pt>
                <c:pt idx="77">
                  <c:v>1.7865587130040115</c:v>
                </c:pt>
                <c:pt idx="78">
                  <c:v>1.6629588279677552</c:v>
                </c:pt>
                <c:pt idx="79">
                  <c:v>1.9260582952863732</c:v>
                </c:pt>
                <c:pt idx="80">
                  <c:v>1.9440688818169098</c:v>
                </c:pt>
                <c:pt idx="81">
                  <c:v>1.8364562595100324</c:v>
                </c:pt>
                <c:pt idx="82">
                  <c:v>1.9120816228976576</c:v>
                </c:pt>
                <c:pt idx="83">
                  <c:v>2.0790118351452618</c:v>
                </c:pt>
                <c:pt idx="84">
                  <c:v>2.0620759334668159</c:v>
                </c:pt>
                <c:pt idx="85">
                  <c:v>2.0571802380553361</c:v>
                </c:pt>
                <c:pt idx="86">
                  <c:v>2.0273092363890419</c:v>
                </c:pt>
                <c:pt idx="87">
                  <c:v>2.1697455124706329</c:v>
                </c:pt>
                <c:pt idx="88">
                  <c:v>2.1771679631321605</c:v>
                </c:pt>
                <c:pt idx="89">
                  <c:v>2.0528044327728883</c:v>
                </c:pt>
                <c:pt idx="90">
                  <c:v>2.1498346815370244</c:v>
                </c:pt>
                <c:pt idx="91">
                  <c:v>2.0813923404847654</c:v>
                </c:pt>
                <c:pt idx="92">
                  <c:v>2.104512890887706</c:v>
                </c:pt>
                <c:pt idx="93">
                  <c:v>1.9145701714399161</c:v>
                </c:pt>
                <c:pt idx="94">
                  <c:v>1.842825969947111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6A-7846-A34C-8C19469FD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diffusion!$O$406:$O$505</c:f>
              <c:numCache>
                <c:formatCode>General</c:formatCode>
                <c:ptCount val="100"/>
                <c:pt idx="0">
                  <c:v>0</c:v>
                </c:pt>
                <c:pt idx="1">
                  <c:v>0.22141628957364881</c:v>
                </c:pt>
                <c:pt idx="2">
                  <c:v>3.8748570524956658E-2</c:v>
                </c:pt>
                <c:pt idx="3">
                  <c:v>0.31069967569829371</c:v>
                </c:pt>
                <c:pt idx="4">
                  <c:v>0.27126938426516639</c:v>
                </c:pt>
                <c:pt idx="5">
                  <c:v>0.40276875977490362</c:v>
                </c:pt>
                <c:pt idx="6">
                  <c:v>0.52433580505812305</c:v>
                </c:pt>
                <c:pt idx="7">
                  <c:v>0.45836590773095137</c:v>
                </c:pt>
                <c:pt idx="8">
                  <c:v>0.5166146122435834</c:v>
                </c:pt>
                <c:pt idx="9">
                  <c:v>0.4953570210171932</c:v>
                </c:pt>
                <c:pt idx="10">
                  <c:v>0.62792647625779408</c:v>
                </c:pt>
                <c:pt idx="11">
                  <c:v>0.62169044653522298</c:v>
                </c:pt>
                <c:pt idx="12">
                  <c:v>0.54944726323832571</c:v>
                </c:pt>
                <c:pt idx="13">
                  <c:v>0.77385275098540485</c:v>
                </c:pt>
                <c:pt idx="14">
                  <c:v>0.68610392329011061</c:v>
                </c:pt>
                <c:pt idx="15">
                  <c:v>0.77553310638296613</c:v>
                </c:pt>
                <c:pt idx="16">
                  <c:v>0.69690468889530444</c:v>
                </c:pt>
                <c:pt idx="17">
                  <c:v>0.58439607601700927</c:v>
                </c:pt>
                <c:pt idx="18">
                  <c:v>0.63718941199164791</c:v>
                </c:pt>
                <c:pt idx="19">
                  <c:v>0.66281686014719554</c:v>
                </c:pt>
                <c:pt idx="20">
                  <c:v>0.5535034760337626</c:v>
                </c:pt>
                <c:pt idx="21">
                  <c:v>0.63638231079209928</c:v>
                </c:pt>
                <c:pt idx="22">
                  <c:v>0.73755896212680516</c:v>
                </c:pt>
                <c:pt idx="23">
                  <c:v>0.95959265231836322</c:v>
                </c:pt>
                <c:pt idx="24">
                  <c:v>0.88301718083451919</c:v>
                </c:pt>
                <c:pt idx="25">
                  <c:v>0.79891294973313209</c:v>
                </c:pt>
                <c:pt idx="26">
                  <c:v>0.87519430261811115</c:v>
                </c:pt>
                <c:pt idx="27">
                  <c:v>0.88970781887764705</c:v>
                </c:pt>
                <c:pt idx="28">
                  <c:v>0.87518763434340185</c:v>
                </c:pt>
                <c:pt idx="29">
                  <c:v>0.92321745776876263</c:v>
                </c:pt>
                <c:pt idx="30">
                  <c:v>0.86556206087105281</c:v>
                </c:pt>
                <c:pt idx="31">
                  <c:v>0.93224601718567834</c:v>
                </c:pt>
                <c:pt idx="32">
                  <c:v>0.91357373998255331</c:v>
                </c:pt>
                <c:pt idx="33">
                  <c:v>0.91986806986973302</c:v>
                </c:pt>
                <c:pt idx="34">
                  <c:v>1.0779048424613278</c:v>
                </c:pt>
                <c:pt idx="35">
                  <c:v>1.0470491573401604</c:v>
                </c:pt>
                <c:pt idx="36">
                  <c:v>0.94925021237146534</c:v>
                </c:pt>
                <c:pt idx="37">
                  <c:v>1.0149755647149836</c:v>
                </c:pt>
                <c:pt idx="38">
                  <c:v>1.2226099850620393</c:v>
                </c:pt>
                <c:pt idx="39">
                  <c:v>1.2576676845541432</c:v>
                </c:pt>
                <c:pt idx="40">
                  <c:v>1.3031411276441014</c:v>
                </c:pt>
                <c:pt idx="41">
                  <c:v>1.2141555057816893</c:v>
                </c:pt>
                <c:pt idx="42">
                  <c:v>1.0961409052209941</c:v>
                </c:pt>
                <c:pt idx="43">
                  <c:v>1.3282531144521663</c:v>
                </c:pt>
                <c:pt idx="44">
                  <c:v>1.4135781615196026</c:v>
                </c:pt>
                <c:pt idx="45">
                  <c:v>1.4390131860966773</c:v>
                </c:pt>
                <c:pt idx="46">
                  <c:v>1.3010487353522542</c:v>
                </c:pt>
                <c:pt idx="47">
                  <c:v>1.2671762563726288</c:v>
                </c:pt>
                <c:pt idx="48">
                  <c:v>1.3889344431049437</c:v>
                </c:pt>
                <c:pt idx="49">
                  <c:v>1.374138534391329</c:v>
                </c:pt>
                <c:pt idx="50">
                  <c:v>1.3555703481092487</c:v>
                </c:pt>
                <c:pt idx="51">
                  <c:v>1.3689306424141618</c:v>
                </c:pt>
                <c:pt idx="52">
                  <c:v>1.4554268483482671</c:v>
                </c:pt>
                <c:pt idx="53">
                  <c:v>1.5310819440869421</c:v>
                </c:pt>
                <c:pt idx="54">
                  <c:v>1.4174527135834938</c:v>
                </c:pt>
                <c:pt idx="55">
                  <c:v>1.3760629534671478</c:v>
                </c:pt>
                <c:pt idx="56">
                  <c:v>1.4518665786869018</c:v>
                </c:pt>
                <c:pt idx="57">
                  <c:v>1.4679883285809701</c:v>
                </c:pt>
                <c:pt idx="58">
                  <c:v>1.5116355522451999</c:v>
                </c:pt>
                <c:pt idx="59">
                  <c:v>1.3829675673018726</c:v>
                </c:pt>
                <c:pt idx="60">
                  <c:v>1.4201628640076145</c:v>
                </c:pt>
                <c:pt idx="61">
                  <c:v>1.2903108458704398</c:v>
                </c:pt>
                <c:pt idx="62">
                  <c:v>1.363965966110841</c:v>
                </c:pt>
                <c:pt idx="63">
                  <c:v>1.4792972235656026</c:v>
                </c:pt>
                <c:pt idx="64">
                  <c:v>1.4710055244634161</c:v>
                </c:pt>
                <c:pt idx="65">
                  <c:v>1.512552665715333</c:v>
                </c:pt>
                <c:pt idx="66">
                  <c:v>1.5845636528660247</c:v>
                </c:pt>
                <c:pt idx="67">
                  <c:v>1.8296202360563105</c:v>
                </c:pt>
                <c:pt idx="68">
                  <c:v>1.7667563489431302</c:v>
                </c:pt>
                <c:pt idx="69">
                  <c:v>1.9484757945038604</c:v>
                </c:pt>
                <c:pt idx="70">
                  <c:v>1.8750411235205617</c:v>
                </c:pt>
                <c:pt idx="71">
                  <c:v>1.934459124276936</c:v>
                </c:pt>
                <c:pt idx="72">
                  <c:v>1.9946751915597611</c:v>
                </c:pt>
                <c:pt idx="73">
                  <c:v>2.0107146384166774</c:v>
                </c:pt>
                <c:pt idx="74">
                  <c:v>2.0649958671630242</c:v>
                </c:pt>
                <c:pt idx="75">
                  <c:v>2.1586961688986088</c:v>
                </c:pt>
                <c:pt idx="76">
                  <c:v>2.3272024290533708</c:v>
                </c:pt>
                <c:pt idx="77">
                  <c:v>2.2653634090610453</c:v>
                </c:pt>
                <c:pt idx="78">
                  <c:v>2.3492964275564909</c:v>
                </c:pt>
                <c:pt idx="79">
                  <c:v>2.4297069174546362</c:v>
                </c:pt>
                <c:pt idx="80">
                  <c:v>2.4118855159022123</c:v>
                </c:pt>
                <c:pt idx="81">
                  <c:v>2.6505381720027179</c:v>
                </c:pt>
                <c:pt idx="82">
                  <c:v>2.532370666728228</c:v>
                </c:pt>
                <c:pt idx="83">
                  <c:v>2.5015157730650532</c:v>
                </c:pt>
                <c:pt idx="84">
                  <c:v>2.6204043605488789</c:v>
                </c:pt>
                <c:pt idx="85">
                  <c:v>2.8105313557725342</c:v>
                </c:pt>
                <c:pt idx="86">
                  <c:v>2.8804026348719929</c:v>
                </c:pt>
                <c:pt idx="87">
                  <c:v>2.8718525076135561</c:v>
                </c:pt>
                <c:pt idx="88">
                  <c:v>2.99161937271439</c:v>
                </c:pt>
                <c:pt idx="89">
                  <c:v>2.8713821500228249</c:v>
                </c:pt>
                <c:pt idx="90">
                  <c:v>2.6197830953089722</c:v>
                </c:pt>
                <c:pt idx="91">
                  <c:v>2.4837350061927901</c:v>
                </c:pt>
                <c:pt idx="92">
                  <c:v>2.6206006061136482</c:v>
                </c:pt>
                <c:pt idx="93">
                  <c:v>2.5720914723928501</c:v>
                </c:pt>
                <c:pt idx="94">
                  <c:v>2.5506585890241387</c:v>
                </c:pt>
                <c:pt idx="95">
                  <c:v>2.6805075385347958</c:v>
                </c:pt>
                <c:pt idx="96">
                  <c:v>2.7179047140888404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A8-8D4D-AF22-964E0FAFF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diffusion!$O$506:$O$605</c:f>
              <c:numCache>
                <c:formatCode>General</c:formatCode>
                <c:ptCount val="100"/>
                <c:pt idx="0">
                  <c:v>0</c:v>
                </c:pt>
                <c:pt idx="1">
                  <c:v>0.20113939913946743</c:v>
                </c:pt>
                <c:pt idx="2">
                  <c:v>0.40066665153833309</c:v>
                </c:pt>
                <c:pt idx="3">
                  <c:v>0.61500726470809264</c:v>
                </c:pt>
                <c:pt idx="4">
                  <c:v>0.62527630271768175</c:v>
                </c:pt>
                <c:pt idx="5">
                  <c:v>0.66698062359384025</c:v>
                </c:pt>
                <c:pt idx="6">
                  <c:v>0.69785923317268361</c:v>
                </c:pt>
                <c:pt idx="7">
                  <c:v>0.82004271947275953</c:v>
                </c:pt>
                <c:pt idx="8">
                  <c:v>0.78239521145301438</c:v>
                </c:pt>
                <c:pt idx="9">
                  <c:v>0.82604194056774438</c:v>
                </c:pt>
                <c:pt idx="10">
                  <c:v>0.80847792937510732</c:v>
                </c:pt>
                <c:pt idx="11">
                  <c:v>0.85900888927169372</c:v>
                </c:pt>
                <c:pt idx="12">
                  <c:v>1.1324346648041821</c:v>
                </c:pt>
                <c:pt idx="13">
                  <c:v>1.282575689555556</c:v>
                </c:pt>
                <c:pt idx="14">
                  <c:v>1.2445276420130611</c:v>
                </c:pt>
                <c:pt idx="15">
                  <c:v>1.1986886283405169</c:v>
                </c:pt>
                <c:pt idx="16">
                  <c:v>1.1480907607939714</c:v>
                </c:pt>
                <c:pt idx="17">
                  <c:v>1.2864481480803609</c:v>
                </c:pt>
                <c:pt idx="18">
                  <c:v>1.3843978431777044</c:v>
                </c:pt>
                <c:pt idx="19">
                  <c:v>1.2478599968023978</c:v>
                </c:pt>
                <c:pt idx="20">
                  <c:v>1.1867064336993964</c:v>
                </c:pt>
                <c:pt idx="21">
                  <c:v>1.0951384192678704</c:v>
                </c:pt>
                <c:pt idx="22">
                  <c:v>1.0882970791350539</c:v>
                </c:pt>
                <c:pt idx="23">
                  <c:v>0.91696612535789679</c:v>
                </c:pt>
                <c:pt idx="24">
                  <c:v>1.0384801774553427</c:v>
                </c:pt>
                <c:pt idx="25">
                  <c:v>1.0547032905103595</c:v>
                </c:pt>
                <c:pt idx="26">
                  <c:v>1.2040973399950397</c:v>
                </c:pt>
                <c:pt idx="27">
                  <c:v>1.3319004359456978</c:v>
                </c:pt>
                <c:pt idx="28">
                  <c:v>1.4327879540258739</c:v>
                </c:pt>
                <c:pt idx="29">
                  <c:v>1.3783581869418631</c:v>
                </c:pt>
                <c:pt idx="30">
                  <c:v>1.33624539262836</c:v>
                </c:pt>
                <c:pt idx="31">
                  <c:v>1.3282475872939765</c:v>
                </c:pt>
                <c:pt idx="32">
                  <c:v>1.4337531217827393</c:v>
                </c:pt>
                <c:pt idx="33">
                  <c:v>1.4460617812291736</c:v>
                </c:pt>
                <c:pt idx="34">
                  <c:v>1.6035800732746961</c:v>
                </c:pt>
                <c:pt idx="35">
                  <c:v>1.7105745909742316</c:v>
                </c:pt>
                <c:pt idx="36">
                  <c:v>1.739964970760854</c:v>
                </c:pt>
                <c:pt idx="37">
                  <c:v>1.8378931519597297</c:v>
                </c:pt>
                <c:pt idx="38">
                  <c:v>1.9142604618451506</c:v>
                </c:pt>
                <c:pt idx="39">
                  <c:v>1.8314248595690652</c:v>
                </c:pt>
                <c:pt idx="40">
                  <c:v>1.7489305906618364</c:v>
                </c:pt>
                <c:pt idx="41">
                  <c:v>1.7817988783446717</c:v>
                </c:pt>
                <c:pt idx="42">
                  <c:v>1.7535413782937916</c:v>
                </c:pt>
                <c:pt idx="43">
                  <c:v>1.5576457084920725</c:v>
                </c:pt>
                <c:pt idx="44">
                  <c:v>1.4067015712605038</c:v>
                </c:pt>
                <c:pt idx="45">
                  <c:v>1.5324533939776668</c:v>
                </c:pt>
                <c:pt idx="46">
                  <c:v>1.5200876478977685</c:v>
                </c:pt>
                <c:pt idx="47">
                  <c:v>1.4908205466275746</c:v>
                </c:pt>
                <c:pt idx="48">
                  <c:v>1.5368944372950668</c:v>
                </c:pt>
                <c:pt idx="49">
                  <c:v>1.5880217815748499</c:v>
                </c:pt>
                <c:pt idx="50">
                  <c:v>1.5653792157074782</c:v>
                </c:pt>
                <c:pt idx="51">
                  <c:v>1.5711866046792056</c:v>
                </c:pt>
                <c:pt idx="52">
                  <c:v>1.5525757201027974</c:v>
                </c:pt>
                <c:pt idx="53">
                  <c:v>1.5965464893951131</c:v>
                </c:pt>
                <c:pt idx="54">
                  <c:v>1.5193636252297507</c:v>
                </c:pt>
                <c:pt idx="55">
                  <c:v>1.75707125882214</c:v>
                </c:pt>
                <c:pt idx="56">
                  <c:v>1.9087040162115287</c:v>
                </c:pt>
                <c:pt idx="57">
                  <c:v>1.9228237443164493</c:v>
                </c:pt>
                <c:pt idx="58">
                  <c:v>1.8383650423877951</c:v>
                </c:pt>
                <c:pt idx="59">
                  <c:v>1.8810558337217214</c:v>
                </c:pt>
                <c:pt idx="60">
                  <c:v>2.0970069223742898</c:v>
                </c:pt>
                <c:pt idx="61">
                  <c:v>2.1286805285745301</c:v>
                </c:pt>
                <c:pt idx="62">
                  <c:v>1.9473601989148028</c:v>
                </c:pt>
                <c:pt idx="63">
                  <c:v>2.0013584693050044</c:v>
                </c:pt>
                <c:pt idx="64">
                  <c:v>1.8376375157230329</c:v>
                </c:pt>
                <c:pt idx="65">
                  <c:v>1.6617878818286316</c:v>
                </c:pt>
                <c:pt idx="66">
                  <c:v>1.5277607416990331</c:v>
                </c:pt>
                <c:pt idx="67">
                  <c:v>1.4828057744036303</c:v>
                </c:pt>
                <c:pt idx="68">
                  <c:v>1.4069783517919634</c:v>
                </c:pt>
                <c:pt idx="69">
                  <c:v>1.5076083403971006</c:v>
                </c:pt>
                <c:pt idx="70">
                  <c:v>1.4366110652368476</c:v>
                </c:pt>
                <c:pt idx="71">
                  <c:v>1.2762272610622294</c:v>
                </c:pt>
                <c:pt idx="72">
                  <c:v>1.272683866314797</c:v>
                </c:pt>
                <c:pt idx="73">
                  <c:v>1.4046795493616044</c:v>
                </c:pt>
                <c:pt idx="74">
                  <c:v>1.5732635575669387</c:v>
                </c:pt>
                <c:pt idx="75">
                  <c:v>1.5488310073143359</c:v>
                </c:pt>
                <c:pt idx="76">
                  <c:v>1.4119206067690491</c:v>
                </c:pt>
                <c:pt idx="77">
                  <c:v>1.3747603167922908</c:v>
                </c:pt>
                <c:pt idx="78">
                  <c:v>1.4788822031003213</c:v>
                </c:pt>
                <c:pt idx="79">
                  <c:v>1.5564582109964984</c:v>
                </c:pt>
                <c:pt idx="80">
                  <c:v>1.53294897027208</c:v>
                </c:pt>
                <c:pt idx="81">
                  <c:v>1.509277671698581</c:v>
                </c:pt>
                <c:pt idx="82">
                  <c:v>1.3666746515418913</c:v>
                </c:pt>
                <c:pt idx="83">
                  <c:v>1.3473462080351879</c:v>
                </c:pt>
                <c:pt idx="84">
                  <c:v>1.2411063273491638</c:v>
                </c:pt>
                <c:pt idx="85">
                  <c:v>1.0665192002726112</c:v>
                </c:pt>
                <c:pt idx="86">
                  <c:v>1.1157432217985643</c:v>
                </c:pt>
                <c:pt idx="87">
                  <c:v>1.1968852952244631</c:v>
                </c:pt>
                <c:pt idx="88">
                  <c:v>1.4035058019021367</c:v>
                </c:pt>
                <c:pt idx="89">
                  <c:v>1.3078234450217163</c:v>
                </c:pt>
                <c:pt idx="90">
                  <c:v>1.3583233906123129</c:v>
                </c:pt>
                <c:pt idx="91">
                  <c:v>1.2914844430532448</c:v>
                </c:pt>
                <c:pt idx="92">
                  <c:v>1.2025418039804645</c:v>
                </c:pt>
                <c:pt idx="93">
                  <c:v>1.0859199479383828</c:v>
                </c:pt>
                <c:pt idx="94">
                  <c:v>1.1083057050498115</c:v>
                </c:pt>
                <c:pt idx="95">
                  <c:v>1.2034776346966527</c:v>
                </c:pt>
                <c:pt idx="96">
                  <c:v>1.1764415535426485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0B-9746-83E0-6545E0ABA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diffusion!$O$606:$O$705</c:f>
              <c:numCache>
                <c:formatCode>General</c:formatCode>
                <c:ptCount val="100"/>
                <c:pt idx="0">
                  <c:v>0</c:v>
                </c:pt>
                <c:pt idx="1">
                  <c:v>9.1245655232652906E-2</c:v>
                </c:pt>
                <c:pt idx="2">
                  <c:v>0.20996851107696743</c:v>
                </c:pt>
                <c:pt idx="3">
                  <c:v>0.16161826201456814</c:v>
                </c:pt>
                <c:pt idx="4">
                  <c:v>8.234437543955786E-2</c:v>
                </c:pt>
                <c:pt idx="5">
                  <c:v>0.20219269713990934</c:v>
                </c:pt>
                <c:pt idx="6">
                  <c:v>0.2448292915209179</c:v>
                </c:pt>
                <c:pt idx="7">
                  <c:v>0.19892986034063639</c:v>
                </c:pt>
                <c:pt idx="8">
                  <c:v>0.19261133218259954</c:v>
                </c:pt>
                <c:pt idx="9">
                  <c:v>0.20424353366720818</c:v>
                </c:pt>
                <c:pt idx="10">
                  <c:v>0.20803249615629837</c:v>
                </c:pt>
                <c:pt idx="11">
                  <c:v>0.28893309111095844</c:v>
                </c:pt>
                <c:pt idx="12">
                  <c:v>0.42621340254833495</c:v>
                </c:pt>
                <c:pt idx="13">
                  <c:v>0.56006000942998779</c:v>
                </c:pt>
                <c:pt idx="14">
                  <c:v>0.71021152177455493</c:v>
                </c:pt>
                <c:pt idx="15">
                  <c:v>0.87957110995172871</c:v>
                </c:pt>
                <c:pt idx="16">
                  <c:v>0.77430663827483293</c:v>
                </c:pt>
                <c:pt idx="17">
                  <c:v>0.80755739285939176</c:v>
                </c:pt>
                <c:pt idx="18">
                  <c:v>0.92430711073766114</c:v>
                </c:pt>
                <c:pt idx="19">
                  <c:v>1.1707410966166432</c:v>
                </c:pt>
                <c:pt idx="20">
                  <c:v>1.3315803450841786</c:v>
                </c:pt>
                <c:pt idx="21">
                  <c:v>1.4850893706922457</c:v>
                </c:pt>
                <c:pt idx="22">
                  <c:v>1.4750205028488281</c:v>
                </c:pt>
                <c:pt idx="23">
                  <c:v>1.5941163165433443</c:v>
                </c:pt>
                <c:pt idx="24">
                  <c:v>1.6145179968519305</c:v>
                </c:pt>
                <c:pt idx="25">
                  <c:v>1.5119605544057722</c:v>
                </c:pt>
                <c:pt idx="26">
                  <c:v>1.3780203558242781</c:v>
                </c:pt>
                <c:pt idx="27">
                  <c:v>1.3415157413452627</c:v>
                </c:pt>
                <c:pt idx="28">
                  <c:v>1.32028457247042</c:v>
                </c:pt>
                <c:pt idx="29">
                  <c:v>1.2729005770319928</c:v>
                </c:pt>
                <c:pt idx="30">
                  <c:v>1.0974898814057923</c:v>
                </c:pt>
                <c:pt idx="31">
                  <c:v>1.1033810770399455</c:v>
                </c:pt>
                <c:pt idx="32">
                  <c:v>1.0356331092643765</c:v>
                </c:pt>
                <c:pt idx="33">
                  <c:v>0.93494560594368536</c:v>
                </c:pt>
                <c:pt idx="34">
                  <c:v>0.94669293277150901</c:v>
                </c:pt>
                <c:pt idx="35">
                  <c:v>0.78942210989021266</c:v>
                </c:pt>
                <c:pt idx="36">
                  <c:v>0.91097471652363327</c:v>
                </c:pt>
                <c:pt idx="37">
                  <c:v>0.85104395094049523</c:v>
                </c:pt>
                <c:pt idx="38">
                  <c:v>0.79319350918444176</c:v>
                </c:pt>
                <c:pt idx="39">
                  <c:v>0.57592195570682669</c:v>
                </c:pt>
                <c:pt idx="40">
                  <c:v>0.44324147064660024</c:v>
                </c:pt>
                <c:pt idx="41">
                  <c:v>0.49721590120400211</c:v>
                </c:pt>
                <c:pt idx="42">
                  <c:v>0.64601146881356608</c:v>
                </c:pt>
                <c:pt idx="43">
                  <c:v>0.74644163610693093</c:v>
                </c:pt>
                <c:pt idx="44">
                  <c:v>0.91946237225807281</c:v>
                </c:pt>
                <c:pt idx="45">
                  <c:v>1.0522226136616719</c:v>
                </c:pt>
                <c:pt idx="46">
                  <c:v>0.96022709158000741</c:v>
                </c:pt>
                <c:pt idx="47">
                  <c:v>1.1877844733847973</c:v>
                </c:pt>
                <c:pt idx="48">
                  <c:v>1.1498857005887542</c:v>
                </c:pt>
                <c:pt idx="49">
                  <c:v>1.1249539858952275</c:v>
                </c:pt>
                <c:pt idx="50">
                  <c:v>1.1465630765762911</c:v>
                </c:pt>
                <c:pt idx="51">
                  <c:v>1.0054017213353228</c:v>
                </c:pt>
                <c:pt idx="52">
                  <c:v>1.2116736348282444</c:v>
                </c:pt>
                <c:pt idx="53">
                  <c:v>1.1126294168579987</c:v>
                </c:pt>
                <c:pt idx="54">
                  <c:v>1.1951189457450753</c:v>
                </c:pt>
                <c:pt idx="55">
                  <c:v>1.2266618811110583</c:v>
                </c:pt>
                <c:pt idx="56">
                  <c:v>1.0210447782343974</c:v>
                </c:pt>
                <c:pt idx="57">
                  <c:v>1.0478254356442585</c:v>
                </c:pt>
                <c:pt idx="58">
                  <c:v>1.1601531483975724</c:v>
                </c:pt>
                <c:pt idx="59">
                  <c:v>1.2016870321075532</c:v>
                </c:pt>
                <c:pt idx="60">
                  <c:v>1.2056433714201933</c:v>
                </c:pt>
                <c:pt idx="61">
                  <c:v>1.2355434080467347</c:v>
                </c:pt>
                <c:pt idx="62">
                  <c:v>1.0634935603696902</c:v>
                </c:pt>
                <c:pt idx="63">
                  <c:v>1.2871737312436073</c:v>
                </c:pt>
                <c:pt idx="64">
                  <c:v>1.50213057661208</c:v>
                </c:pt>
                <c:pt idx="65">
                  <c:v>1.3347788770965361</c:v>
                </c:pt>
                <c:pt idx="66">
                  <c:v>1.1511048172848812</c:v>
                </c:pt>
                <c:pt idx="67">
                  <c:v>1.224518331505523</c:v>
                </c:pt>
                <c:pt idx="68">
                  <c:v>1.2706170663743306</c:v>
                </c:pt>
                <c:pt idx="69">
                  <c:v>1.3842815642792907</c:v>
                </c:pt>
                <c:pt idx="70">
                  <c:v>1.3319097534528719</c:v>
                </c:pt>
                <c:pt idx="71">
                  <c:v>1.2736900806739526</c:v>
                </c:pt>
                <c:pt idx="72">
                  <c:v>1.3272885149645424</c:v>
                </c:pt>
                <c:pt idx="73">
                  <c:v>1.1961285307696494</c:v>
                </c:pt>
                <c:pt idx="74">
                  <c:v>1.0872175486968696</c:v>
                </c:pt>
                <c:pt idx="75">
                  <c:v>1.0950717475725049</c:v>
                </c:pt>
                <c:pt idx="76">
                  <c:v>1.2485558787209927</c:v>
                </c:pt>
                <c:pt idx="77">
                  <c:v>1.2261568377394632</c:v>
                </c:pt>
                <c:pt idx="78">
                  <c:v>1.2110827146375842</c:v>
                </c:pt>
                <c:pt idx="79">
                  <c:v>1.0978004658741087</c:v>
                </c:pt>
                <c:pt idx="80">
                  <c:v>1.0942714114600181</c:v>
                </c:pt>
                <c:pt idx="81">
                  <c:v>1.0201132516527613</c:v>
                </c:pt>
                <c:pt idx="82">
                  <c:v>0.95538940443833842</c:v>
                </c:pt>
                <c:pt idx="83">
                  <c:v>1.0205994747395375</c:v>
                </c:pt>
                <c:pt idx="84">
                  <c:v>1.0169943904723469</c:v>
                </c:pt>
                <c:pt idx="85">
                  <c:v>0.95569816467744984</c:v>
                </c:pt>
                <c:pt idx="86">
                  <c:v>0.87689078779987251</c:v>
                </c:pt>
                <c:pt idx="87">
                  <c:v>0.88649523987294487</c:v>
                </c:pt>
                <c:pt idx="88">
                  <c:v>0.76392759164414337</c:v>
                </c:pt>
                <c:pt idx="89">
                  <c:v>0.82982987315247581</c:v>
                </c:pt>
                <c:pt idx="90">
                  <c:v>0.78229112532494838</c:v>
                </c:pt>
                <c:pt idx="91">
                  <c:v>1.073699371789534</c:v>
                </c:pt>
                <c:pt idx="92">
                  <c:v>1.0489979307727064</c:v>
                </c:pt>
                <c:pt idx="93">
                  <c:v>0.93586648771722825</c:v>
                </c:pt>
                <c:pt idx="94">
                  <c:v>0.76245347726625456</c:v>
                </c:pt>
                <c:pt idx="95">
                  <c:v>0.85517428212550739</c:v>
                </c:pt>
                <c:pt idx="96">
                  <c:v>0.90282347520390771</c:v>
                </c:pt>
                <c:pt idx="97">
                  <c:v>0.91534899488288723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37-E145-8ED3-5A1656B81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diffusion!$O$706:$O$805</c:f>
              <c:numCache>
                <c:formatCode>General</c:formatCode>
                <c:ptCount val="100"/>
                <c:pt idx="0">
                  <c:v>0</c:v>
                </c:pt>
                <c:pt idx="1">
                  <c:v>0.30516975688806108</c:v>
                </c:pt>
                <c:pt idx="2">
                  <c:v>0.30698352231612203</c:v>
                </c:pt>
                <c:pt idx="3">
                  <c:v>0.36773949098587849</c:v>
                </c:pt>
                <c:pt idx="4">
                  <c:v>0.52069351144646214</c:v>
                </c:pt>
                <c:pt idx="5">
                  <c:v>0.52374971038347984</c:v>
                </c:pt>
                <c:pt idx="6">
                  <c:v>0.48244637998778789</c:v>
                </c:pt>
                <c:pt idx="7">
                  <c:v>0.45356074025268878</c:v>
                </c:pt>
                <c:pt idx="8">
                  <c:v>0.39194068510062974</c:v>
                </c:pt>
                <c:pt idx="9">
                  <c:v>0.53919852781927269</c:v>
                </c:pt>
                <c:pt idx="10">
                  <c:v>0.35343042542979092</c:v>
                </c:pt>
                <c:pt idx="11">
                  <c:v>0.54835182071485544</c:v>
                </c:pt>
                <c:pt idx="12">
                  <c:v>0.47034807398947964</c:v>
                </c:pt>
                <c:pt idx="13">
                  <c:v>0.69763168866799474</c:v>
                </c:pt>
                <c:pt idx="14">
                  <c:v>0.6462771861874872</c:v>
                </c:pt>
                <c:pt idx="15">
                  <c:v>0.59160532029825763</c:v>
                </c:pt>
                <c:pt idx="16">
                  <c:v>0.56640319854355603</c:v>
                </c:pt>
                <c:pt idx="17">
                  <c:v>0.49722894595187439</c:v>
                </c:pt>
                <c:pt idx="18">
                  <c:v>0.63654967947459995</c:v>
                </c:pt>
                <c:pt idx="19">
                  <c:v>0.42754383899201381</c:v>
                </c:pt>
                <c:pt idx="20">
                  <c:v>0.45610277521384146</c:v>
                </c:pt>
                <c:pt idx="21">
                  <c:v>0.39467083957726345</c:v>
                </c:pt>
                <c:pt idx="22">
                  <c:v>0.3587711761785623</c:v>
                </c:pt>
                <c:pt idx="23">
                  <c:v>0.3191715324275271</c:v>
                </c:pt>
                <c:pt idx="24">
                  <c:v>0.39630832534978999</c:v>
                </c:pt>
                <c:pt idx="25">
                  <c:v>0.68464638534782685</c:v>
                </c:pt>
                <c:pt idx="26">
                  <c:v>0.76098825583648988</c:v>
                </c:pt>
                <c:pt idx="27">
                  <c:v>0.85232006116320347</c:v>
                </c:pt>
                <c:pt idx="28">
                  <c:v>0.76397657787262174</c:v>
                </c:pt>
                <c:pt idx="29">
                  <c:v>0.70189266320907506</c:v>
                </c:pt>
                <c:pt idx="30">
                  <c:v>0.77773827165228859</c:v>
                </c:pt>
                <c:pt idx="31">
                  <c:v>0.73135537918672888</c:v>
                </c:pt>
                <c:pt idx="32">
                  <c:v>0.7760632104436217</c:v>
                </c:pt>
                <c:pt idx="33">
                  <c:v>0.83757712571299547</c:v>
                </c:pt>
                <c:pt idx="34">
                  <c:v>0.75678109958877215</c:v>
                </c:pt>
                <c:pt idx="35">
                  <c:v>0.76273497301049464</c:v>
                </c:pt>
                <c:pt idx="36">
                  <c:v>0.79294194460809109</c:v>
                </c:pt>
                <c:pt idx="37">
                  <c:v>0.71369525311853244</c:v>
                </c:pt>
                <c:pt idx="38">
                  <c:v>0.62101634945017592</c:v>
                </c:pt>
                <c:pt idx="39">
                  <c:v>0.501923770687979</c:v>
                </c:pt>
                <c:pt idx="40">
                  <c:v>0.58612350268553304</c:v>
                </c:pt>
                <c:pt idx="41">
                  <c:v>0.74866899934768572</c:v>
                </c:pt>
                <c:pt idx="42">
                  <c:v>0.60789181073514309</c:v>
                </c:pt>
                <c:pt idx="43">
                  <c:v>0.55989706659363825</c:v>
                </c:pt>
                <c:pt idx="44">
                  <c:v>0.63871972382259579</c:v>
                </c:pt>
                <c:pt idx="45">
                  <c:v>0.5680145787407177</c:v>
                </c:pt>
                <c:pt idx="46">
                  <c:v>0.55887412847771989</c:v>
                </c:pt>
                <c:pt idx="47">
                  <c:v>0.51339731985757775</c:v>
                </c:pt>
                <c:pt idx="48">
                  <c:v>0.36554382499485205</c:v>
                </c:pt>
                <c:pt idx="49">
                  <c:v>0.33383726892302634</c:v>
                </c:pt>
                <c:pt idx="50">
                  <c:v>0.41810318831404525</c:v>
                </c:pt>
                <c:pt idx="51">
                  <c:v>0.5805884050103145</c:v>
                </c:pt>
                <c:pt idx="52">
                  <c:v>0.41268894156891822</c:v>
                </c:pt>
                <c:pt idx="53">
                  <c:v>0.39396671623421436</c:v>
                </c:pt>
                <c:pt idx="54">
                  <c:v>0.51092875280898309</c:v>
                </c:pt>
                <c:pt idx="55">
                  <c:v>0.47373955463311695</c:v>
                </c:pt>
                <c:pt idx="56">
                  <c:v>0.32939261605753856</c:v>
                </c:pt>
                <c:pt idx="57">
                  <c:v>0.27882118485246077</c:v>
                </c:pt>
                <c:pt idx="58">
                  <c:v>0.28484238277514551</c:v>
                </c:pt>
                <c:pt idx="59">
                  <c:v>0.47445476691775584</c:v>
                </c:pt>
                <c:pt idx="60">
                  <c:v>0.79564413131647493</c:v>
                </c:pt>
                <c:pt idx="61">
                  <c:v>0.5180824655901809</c:v>
                </c:pt>
                <c:pt idx="62">
                  <c:v>0.60599877438755767</c:v>
                </c:pt>
                <c:pt idx="63">
                  <c:v>0.79126091232540796</c:v>
                </c:pt>
                <c:pt idx="64">
                  <c:v>0.85743141364894715</c:v>
                </c:pt>
                <c:pt idx="65">
                  <c:v>0.83802201056711156</c:v>
                </c:pt>
                <c:pt idx="66">
                  <c:v>0.73659437808453165</c:v>
                </c:pt>
                <c:pt idx="67">
                  <c:v>0.77440698072190894</c:v>
                </c:pt>
                <c:pt idx="68">
                  <c:v>0.77677203371574155</c:v>
                </c:pt>
                <c:pt idx="69">
                  <c:v>0.73068226706649042</c:v>
                </c:pt>
                <c:pt idx="70">
                  <c:v>0.67925379758737525</c:v>
                </c:pt>
                <c:pt idx="71">
                  <c:v>0.48725499131551231</c:v>
                </c:pt>
                <c:pt idx="72">
                  <c:v>0.3885510549914335</c:v>
                </c:pt>
                <c:pt idx="73">
                  <c:v>0.47798767848054619</c:v>
                </c:pt>
                <c:pt idx="74">
                  <c:v>0.27261033837111331</c:v>
                </c:pt>
                <c:pt idx="75">
                  <c:v>0.4185893908727597</c:v>
                </c:pt>
                <c:pt idx="76">
                  <c:v>0.21497952617683527</c:v>
                </c:pt>
                <c:pt idx="77">
                  <c:v>0.41584598180587007</c:v>
                </c:pt>
                <c:pt idx="78">
                  <c:v>0.42502603800089589</c:v>
                </c:pt>
                <c:pt idx="79">
                  <c:v>0.5633864970802327</c:v>
                </c:pt>
                <c:pt idx="80">
                  <c:v>0.56138805092121968</c:v>
                </c:pt>
                <c:pt idx="81">
                  <c:v>0.66259491693592243</c:v>
                </c:pt>
                <c:pt idx="82">
                  <c:v>0.57171941593346998</c:v>
                </c:pt>
                <c:pt idx="83">
                  <c:v>0.71063033456735503</c:v>
                </c:pt>
                <c:pt idx="84">
                  <c:v>0.83947922728746416</c:v>
                </c:pt>
                <c:pt idx="85">
                  <c:v>0.73304119678422175</c:v>
                </c:pt>
                <c:pt idx="86">
                  <c:v>0.83523310858180366</c:v>
                </c:pt>
                <c:pt idx="87">
                  <c:v>0.71237956086125598</c:v>
                </c:pt>
                <c:pt idx="88">
                  <c:v>0.73007974238857287</c:v>
                </c:pt>
                <c:pt idx="89">
                  <c:v>0.77830021967588892</c:v>
                </c:pt>
                <c:pt idx="90">
                  <c:v>0.84094440257337644</c:v>
                </c:pt>
                <c:pt idx="91">
                  <c:v>0.78381925705138233</c:v>
                </c:pt>
                <c:pt idx="92">
                  <c:v>0.81759166327283939</c:v>
                </c:pt>
                <c:pt idx="93">
                  <c:v>0.64347027866167683</c:v>
                </c:pt>
                <c:pt idx="94">
                  <c:v>0.67255741976139849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B1-AE46-B766-82588CB17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diffusion!$O$806:$O$905</c:f>
              <c:numCache>
                <c:formatCode>General</c:formatCode>
                <c:ptCount val="100"/>
                <c:pt idx="0">
                  <c:v>0</c:v>
                </c:pt>
                <c:pt idx="1">
                  <c:v>0.17399805345708813</c:v>
                </c:pt>
                <c:pt idx="2">
                  <c:v>0.19950730839949199</c:v>
                </c:pt>
                <c:pt idx="3">
                  <c:v>0.22384964632760512</c:v>
                </c:pt>
                <c:pt idx="4">
                  <c:v>8.9643600899904335E-2</c:v>
                </c:pt>
                <c:pt idx="5">
                  <c:v>0.24876513086093055</c:v>
                </c:pt>
                <c:pt idx="6">
                  <c:v>0.26239882958326377</c:v>
                </c:pt>
                <c:pt idx="7">
                  <c:v>0.10001954585095905</c:v>
                </c:pt>
                <c:pt idx="8">
                  <c:v>0.34502470565525883</c:v>
                </c:pt>
                <c:pt idx="9">
                  <c:v>0.14951189835967604</c:v>
                </c:pt>
                <c:pt idx="10">
                  <c:v>0.29900753818813736</c:v>
                </c:pt>
                <c:pt idx="11">
                  <c:v>0.41834970491276074</c:v>
                </c:pt>
                <c:pt idx="12">
                  <c:v>0.4409922577955071</c:v>
                </c:pt>
                <c:pt idx="13">
                  <c:v>0.32907469321859439</c:v>
                </c:pt>
                <c:pt idx="14">
                  <c:v>0.1885493481490623</c:v>
                </c:pt>
                <c:pt idx="15">
                  <c:v>0.13754473639732964</c:v>
                </c:pt>
                <c:pt idx="16">
                  <c:v>0.23371140602961143</c:v>
                </c:pt>
                <c:pt idx="17">
                  <c:v>0.22259389670074783</c:v>
                </c:pt>
                <c:pt idx="18">
                  <c:v>0.37763432052480078</c:v>
                </c:pt>
                <c:pt idx="19">
                  <c:v>0.3486922524463929</c:v>
                </c:pt>
                <c:pt idx="20">
                  <c:v>0.26789238051705971</c:v>
                </c:pt>
                <c:pt idx="21">
                  <c:v>0.41948488273543066</c:v>
                </c:pt>
                <c:pt idx="22">
                  <c:v>0.66772016051478933</c:v>
                </c:pt>
                <c:pt idx="23">
                  <c:v>0.86460245484493681</c:v>
                </c:pt>
                <c:pt idx="24">
                  <c:v>0.90207966291799468</c:v>
                </c:pt>
                <c:pt idx="25">
                  <c:v>0.96476429914664696</c:v>
                </c:pt>
                <c:pt idx="26">
                  <c:v>1.1076423683595351</c:v>
                </c:pt>
                <c:pt idx="27">
                  <c:v>1.1943248507474673</c:v>
                </c:pt>
                <c:pt idx="28">
                  <c:v>1.2093174439025347</c:v>
                </c:pt>
                <c:pt idx="29">
                  <c:v>1.1901560471738906</c:v>
                </c:pt>
                <c:pt idx="30">
                  <c:v>1.1670634065291825</c:v>
                </c:pt>
                <c:pt idx="31">
                  <c:v>1.3587422600631769</c:v>
                </c:pt>
                <c:pt idx="32">
                  <c:v>1.4029819009829707</c:v>
                </c:pt>
                <c:pt idx="33">
                  <c:v>1.2580673768284869</c:v>
                </c:pt>
                <c:pt idx="34">
                  <c:v>1.2410854400196667</c:v>
                </c:pt>
                <c:pt idx="35">
                  <c:v>1.165293321290614</c:v>
                </c:pt>
                <c:pt idx="36">
                  <c:v>1.3189937596904469</c:v>
                </c:pt>
                <c:pt idx="37">
                  <c:v>1.4540703501479322</c:v>
                </c:pt>
                <c:pt idx="38">
                  <c:v>1.6058446379975586</c:v>
                </c:pt>
                <c:pt idx="39">
                  <c:v>1.5375373799678269</c:v>
                </c:pt>
                <c:pt idx="40">
                  <c:v>1.6510267694903253</c:v>
                </c:pt>
                <c:pt idx="41">
                  <c:v>1.5077361678769101</c:v>
                </c:pt>
                <c:pt idx="42">
                  <c:v>1.4626253770288447</c:v>
                </c:pt>
                <c:pt idx="43">
                  <c:v>1.4607130436677527</c:v>
                </c:pt>
                <c:pt idx="44">
                  <c:v>1.2771128389945268</c:v>
                </c:pt>
                <c:pt idx="45">
                  <c:v>1.3434007276090332</c:v>
                </c:pt>
                <c:pt idx="46">
                  <c:v>1.2399692370900981</c:v>
                </c:pt>
                <c:pt idx="47">
                  <c:v>1.1979976258633571</c:v>
                </c:pt>
                <c:pt idx="48">
                  <c:v>1.3935872027800413</c:v>
                </c:pt>
                <c:pt idx="49">
                  <c:v>1.3083246753521733</c:v>
                </c:pt>
                <c:pt idx="50">
                  <c:v>1.4269564550130427</c:v>
                </c:pt>
                <c:pt idx="51">
                  <c:v>1.3856310483690131</c:v>
                </c:pt>
                <c:pt idx="52">
                  <c:v>1.373641737531071</c:v>
                </c:pt>
                <c:pt idx="53">
                  <c:v>1.4395951883032709</c:v>
                </c:pt>
                <c:pt idx="54">
                  <c:v>1.3289389524787736</c:v>
                </c:pt>
                <c:pt idx="55">
                  <c:v>1.3329915502279261</c:v>
                </c:pt>
                <c:pt idx="56">
                  <c:v>1.2803641962480323</c:v>
                </c:pt>
                <c:pt idx="57">
                  <c:v>1.3237785823178398</c:v>
                </c:pt>
                <c:pt idx="58">
                  <c:v>1.1490647852445701</c:v>
                </c:pt>
                <c:pt idx="59">
                  <c:v>1.3389647656571513</c:v>
                </c:pt>
                <c:pt idx="60">
                  <c:v>1.4808272770873381</c:v>
                </c:pt>
                <c:pt idx="61">
                  <c:v>1.5586519371167991</c:v>
                </c:pt>
                <c:pt idx="62">
                  <c:v>1.494996491543318</c:v>
                </c:pt>
                <c:pt idx="63">
                  <c:v>1.3246343712821964</c:v>
                </c:pt>
                <c:pt idx="64">
                  <c:v>1.2503373737436307</c:v>
                </c:pt>
                <c:pt idx="65">
                  <c:v>1.2135773235641107</c:v>
                </c:pt>
                <c:pt idx="66">
                  <c:v>1.0986674705153283</c:v>
                </c:pt>
                <c:pt idx="67">
                  <c:v>1.2845041474831174</c:v>
                </c:pt>
                <c:pt idx="68">
                  <c:v>1.2055761584871858</c:v>
                </c:pt>
                <c:pt idx="69">
                  <c:v>1.2324713139141048</c:v>
                </c:pt>
                <c:pt idx="70">
                  <c:v>1.2356402947525547</c:v>
                </c:pt>
                <c:pt idx="71">
                  <c:v>1.2506729368812295</c:v>
                </c:pt>
                <c:pt idx="72">
                  <c:v>1.4448396422410275</c:v>
                </c:pt>
                <c:pt idx="73">
                  <c:v>1.5098991120050407</c:v>
                </c:pt>
                <c:pt idx="74">
                  <c:v>1.3580756946362269</c:v>
                </c:pt>
                <c:pt idx="75">
                  <c:v>1.4178555973349047</c:v>
                </c:pt>
                <c:pt idx="76">
                  <c:v>1.4201779333072775</c:v>
                </c:pt>
                <c:pt idx="77">
                  <c:v>1.4881128543649</c:v>
                </c:pt>
                <c:pt idx="78">
                  <c:v>1.5286356897826014</c:v>
                </c:pt>
                <c:pt idx="79">
                  <c:v>1.2925135771368748</c:v>
                </c:pt>
                <c:pt idx="80">
                  <c:v>1.1484009361477419</c:v>
                </c:pt>
                <c:pt idx="81">
                  <c:v>1.2654168309592495</c:v>
                </c:pt>
                <c:pt idx="82">
                  <c:v>1.3591037319521899</c:v>
                </c:pt>
                <c:pt idx="83">
                  <c:v>1.5027568358531296</c:v>
                </c:pt>
                <c:pt idx="84">
                  <c:v>1.6163364082562763</c:v>
                </c:pt>
                <c:pt idx="85">
                  <c:v>1.4580381995399436</c:v>
                </c:pt>
                <c:pt idx="86">
                  <c:v>1.4130869032303746</c:v>
                </c:pt>
                <c:pt idx="87">
                  <c:v>1.493729357090487</c:v>
                </c:pt>
                <c:pt idx="88">
                  <c:v>1.2873654499203713</c:v>
                </c:pt>
                <c:pt idx="89">
                  <c:v>1.3973583939305978</c:v>
                </c:pt>
                <c:pt idx="90">
                  <c:v>1.5667984539169675</c:v>
                </c:pt>
                <c:pt idx="91">
                  <c:v>1.3796174846289568</c:v>
                </c:pt>
                <c:pt idx="92">
                  <c:v>1.2632357098249916</c:v>
                </c:pt>
                <c:pt idx="93">
                  <c:v>1.3663308558863405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03-7A49-8641-1F030CCF0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578674540682415"/>
                  <c:y val="-0.3983938466025080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diffusion!$B$6:$B$105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diffusion!$O$906:$O$1005</c:f>
              <c:numCache>
                <c:formatCode>General</c:formatCode>
                <c:ptCount val="100"/>
                <c:pt idx="0">
                  <c:v>0</c:v>
                </c:pt>
                <c:pt idx="1">
                  <c:v>0.20137017395301471</c:v>
                </c:pt>
                <c:pt idx="2">
                  <c:v>0.33611473379870305</c:v>
                </c:pt>
                <c:pt idx="3">
                  <c:v>0.32209882113966049</c:v>
                </c:pt>
                <c:pt idx="4">
                  <c:v>0.16076083924709028</c:v>
                </c:pt>
                <c:pt idx="5">
                  <c:v>0.15778721973095636</c:v>
                </c:pt>
                <c:pt idx="6">
                  <c:v>0.14925502413451047</c:v>
                </c:pt>
                <c:pt idx="7">
                  <c:v>0.19648272530533109</c:v>
                </c:pt>
                <c:pt idx="8">
                  <c:v>0.3107319320311831</c:v>
                </c:pt>
                <c:pt idx="9">
                  <c:v>0.33034365614641975</c:v>
                </c:pt>
                <c:pt idx="10">
                  <c:v>0.50285794064223055</c:v>
                </c:pt>
                <c:pt idx="11">
                  <c:v>0.59402431757336505</c:v>
                </c:pt>
                <c:pt idx="12">
                  <c:v>0.66898848828889945</c:v>
                </c:pt>
                <c:pt idx="13">
                  <c:v>0.74999604531873498</c:v>
                </c:pt>
                <c:pt idx="14">
                  <c:v>0.6220294842941434</c:v>
                </c:pt>
                <c:pt idx="15">
                  <c:v>0.77200384736254524</c:v>
                </c:pt>
                <c:pt idx="16">
                  <c:v>0.69302817819467777</c:v>
                </c:pt>
                <c:pt idx="17">
                  <c:v>0.72398776900210537</c:v>
                </c:pt>
                <c:pt idx="18">
                  <c:v>0.7939902328178905</c:v>
                </c:pt>
                <c:pt idx="19">
                  <c:v>0.79792631355380617</c:v>
                </c:pt>
                <c:pt idx="20">
                  <c:v>0.78956337818697619</c:v>
                </c:pt>
                <c:pt idx="21">
                  <c:v>0.64896296509806239</c:v>
                </c:pt>
                <c:pt idx="22">
                  <c:v>0.65619741720595259</c:v>
                </c:pt>
                <c:pt idx="23">
                  <c:v>0.72849564584027748</c:v>
                </c:pt>
                <c:pt idx="24">
                  <c:v>0.5527353637526552</c:v>
                </c:pt>
                <c:pt idx="25">
                  <c:v>0.7374881686617325</c:v>
                </c:pt>
                <c:pt idx="26">
                  <c:v>0.7730749104863015</c:v>
                </c:pt>
                <c:pt idx="27">
                  <c:v>0.93779740644010956</c:v>
                </c:pt>
                <c:pt idx="28">
                  <c:v>0.91273337540369315</c:v>
                </c:pt>
                <c:pt idx="29">
                  <c:v>0.8145420556147307</c:v>
                </c:pt>
                <c:pt idx="30">
                  <c:v>0.75754775295820986</c:v>
                </c:pt>
                <c:pt idx="31">
                  <c:v>0.80311705013370249</c:v>
                </c:pt>
                <c:pt idx="32">
                  <c:v>0.87440965038130036</c:v>
                </c:pt>
                <c:pt idx="33">
                  <c:v>0.89635133748703133</c:v>
                </c:pt>
                <c:pt idx="34">
                  <c:v>0.94207717327705798</c:v>
                </c:pt>
                <c:pt idx="35">
                  <c:v>0.81243057040344868</c:v>
                </c:pt>
                <c:pt idx="36">
                  <c:v>0.78623191674407811</c:v>
                </c:pt>
                <c:pt idx="37">
                  <c:v>0.81970155613740725</c:v>
                </c:pt>
                <c:pt idx="38">
                  <c:v>0.90603081206631109</c:v>
                </c:pt>
                <c:pt idx="39">
                  <c:v>0.84987843556028353</c:v>
                </c:pt>
                <c:pt idx="40">
                  <c:v>0.73870977502135704</c:v>
                </c:pt>
                <c:pt idx="41">
                  <c:v>0.72660496534727792</c:v>
                </c:pt>
                <c:pt idx="42">
                  <c:v>0.88390325317265006</c:v>
                </c:pt>
                <c:pt idx="43">
                  <c:v>1.0316400113658786</c:v>
                </c:pt>
                <c:pt idx="44">
                  <c:v>1.0686743422050611</c:v>
                </c:pt>
                <c:pt idx="45">
                  <c:v>1.0243930677870337</c:v>
                </c:pt>
                <c:pt idx="46">
                  <c:v>1.1824733436355594</c:v>
                </c:pt>
                <c:pt idx="47">
                  <c:v>1.2472278501172109</c:v>
                </c:pt>
                <c:pt idx="48">
                  <c:v>1.057393102975634</c:v>
                </c:pt>
                <c:pt idx="49">
                  <c:v>0.90392825005544108</c:v>
                </c:pt>
                <c:pt idx="50">
                  <c:v>0.91087099568122487</c:v>
                </c:pt>
                <c:pt idx="51">
                  <c:v>1.0717540979438054</c:v>
                </c:pt>
                <c:pt idx="52">
                  <c:v>1.2635167204991471</c:v>
                </c:pt>
                <c:pt idx="53">
                  <c:v>1.2297564681829487</c:v>
                </c:pt>
                <c:pt idx="54">
                  <c:v>1.1307538569061526</c:v>
                </c:pt>
                <c:pt idx="55">
                  <c:v>1.179910373370092</c:v>
                </c:pt>
                <c:pt idx="56">
                  <c:v>1.1181178681457604</c:v>
                </c:pt>
                <c:pt idx="57">
                  <c:v>1.0933794654836444</c:v>
                </c:pt>
                <c:pt idx="58">
                  <c:v>1.3726492475272625</c:v>
                </c:pt>
                <c:pt idx="59">
                  <c:v>1.624554917953333</c:v>
                </c:pt>
                <c:pt idx="60">
                  <c:v>1.7136289590904912</c:v>
                </c:pt>
                <c:pt idx="61">
                  <c:v>1.825185042234551</c:v>
                </c:pt>
                <c:pt idx="62">
                  <c:v>1.8380404588701769</c:v>
                </c:pt>
                <c:pt idx="63">
                  <c:v>1.8261476076460741</c:v>
                </c:pt>
                <c:pt idx="64">
                  <c:v>1.7669564759703957</c:v>
                </c:pt>
                <c:pt idx="65">
                  <c:v>1.6280979065554411</c:v>
                </c:pt>
                <c:pt idx="66">
                  <c:v>1.7438034972236092</c:v>
                </c:pt>
                <c:pt idx="67">
                  <c:v>1.767858371211283</c:v>
                </c:pt>
                <c:pt idx="68">
                  <c:v>1.8067684641999651</c:v>
                </c:pt>
                <c:pt idx="69">
                  <c:v>1.8379476090993372</c:v>
                </c:pt>
                <c:pt idx="70">
                  <c:v>1.8242732486867914</c:v>
                </c:pt>
                <c:pt idx="71">
                  <c:v>1.8777287022256144</c:v>
                </c:pt>
                <c:pt idx="72">
                  <c:v>2.0188894418087111</c:v>
                </c:pt>
                <c:pt idx="73">
                  <c:v>1.8226743848796252</c:v>
                </c:pt>
                <c:pt idx="74">
                  <c:v>1.8302776350630279</c:v>
                </c:pt>
                <c:pt idx="75">
                  <c:v>1.8655990468569659</c:v>
                </c:pt>
                <c:pt idx="76">
                  <c:v>1.8828967350688222</c:v>
                </c:pt>
                <c:pt idx="77">
                  <c:v>1.9178238124358686</c:v>
                </c:pt>
                <c:pt idx="78">
                  <c:v>1.9630668194717851</c:v>
                </c:pt>
                <c:pt idx="79">
                  <c:v>2.0737974896242353</c:v>
                </c:pt>
                <c:pt idx="80">
                  <c:v>1.9293414278063796</c:v>
                </c:pt>
                <c:pt idx="81">
                  <c:v>1.8270921977034738</c:v>
                </c:pt>
                <c:pt idx="82">
                  <c:v>1.679538772119602</c:v>
                </c:pt>
                <c:pt idx="83">
                  <c:v>1.7977183902099099</c:v>
                </c:pt>
                <c:pt idx="84">
                  <c:v>1.8057417240418492</c:v>
                </c:pt>
                <c:pt idx="85">
                  <c:v>1.6443145613049104</c:v>
                </c:pt>
                <c:pt idx="86">
                  <c:v>1.7180128106779122</c:v>
                </c:pt>
                <c:pt idx="87">
                  <c:v>1.7539576539838355</c:v>
                </c:pt>
                <c:pt idx="88">
                  <c:v>1.9117748917210624</c:v>
                </c:pt>
                <c:pt idx="89">
                  <c:v>1.8434418843069802</c:v>
                </c:pt>
                <c:pt idx="90">
                  <c:v>1.8704309483316137</c:v>
                </c:pt>
                <c:pt idx="91">
                  <c:v>1.6409191206122256</c:v>
                </c:pt>
                <c:pt idx="92">
                  <c:v>1.6233550742254264</c:v>
                </c:pt>
                <c:pt idx="93">
                  <c:v>1.5871939546483473</c:v>
                </c:pt>
                <c:pt idx="94">
                  <c:v>1.8404411119686743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EB-DF42-B440-D0D4D49CB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63344"/>
        <c:axId val="641364160"/>
      </c:scatterChart>
      <c:valAx>
        <c:axId val="6413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4160"/>
        <c:crosses val="autoZero"/>
        <c:crossBetween val="midCat"/>
      </c:valAx>
      <c:valAx>
        <c:axId val="6413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52576192681797"/>
                  <c:y val="-0.40268482064741906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 analysis'!$O$10:$O$189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0.19045542945116942</c:v>
                  </c:pt>
                  <c:pt idx="2">
                    <c:v>0.2456539538866436</c:v>
                  </c:pt>
                  <c:pt idx="3">
                    <c:v>0.52619813595064635</c:v>
                  </c:pt>
                  <c:pt idx="4">
                    <c:v>0.54470656059653366</c:v>
                  </c:pt>
                  <c:pt idx="5">
                    <c:v>0.66876858268475114</c:v>
                  </c:pt>
                  <c:pt idx="6">
                    <c:v>0.65782551859595473</c:v>
                  </c:pt>
                  <c:pt idx="7">
                    <c:v>0.50211062379064275</c:v>
                  </c:pt>
                  <c:pt idx="8">
                    <c:v>0.49384229109367367</c:v>
                  </c:pt>
                  <c:pt idx="9">
                    <c:v>0.70147655579356616</c:v>
                  </c:pt>
                  <c:pt idx="10">
                    <c:v>0.82573993540015467</c:v>
                  </c:pt>
                  <c:pt idx="11">
                    <c:v>0.8614986641644371</c:v>
                  </c:pt>
                  <c:pt idx="12">
                    <c:v>0.99163828806542997</c:v>
                  </c:pt>
                  <c:pt idx="13">
                    <c:v>1.0176592657858119</c:v>
                  </c:pt>
                  <c:pt idx="14">
                    <c:v>1.0225928186709536</c:v>
                  </c:pt>
                  <c:pt idx="15">
                    <c:v>0.88346257295550634</c:v>
                  </c:pt>
                  <c:pt idx="16">
                    <c:v>0.71231386798145302</c:v>
                  </c:pt>
                  <c:pt idx="17">
                    <c:v>0.55606510727831859</c:v>
                  </c:pt>
                  <c:pt idx="18">
                    <c:v>0.60382935073823318</c:v>
                  </c:pt>
                  <c:pt idx="19">
                    <c:v>0.63024142502844116</c:v>
                  </c:pt>
                  <c:pt idx="20">
                    <c:v>0.51145505639627076</c:v>
                  </c:pt>
                  <c:pt idx="21">
                    <c:v>0.6944314108630667</c:v>
                  </c:pt>
                  <c:pt idx="22">
                    <c:v>0.75535911456436011</c:v>
                  </c:pt>
                  <c:pt idx="23">
                    <c:v>0.98964653858612883</c:v>
                  </c:pt>
                  <c:pt idx="24">
                    <c:v>1.0235211201759613</c:v>
                  </c:pt>
                  <c:pt idx="25">
                    <c:v>0.79947555527743863</c:v>
                  </c:pt>
                  <c:pt idx="26">
                    <c:v>0.78453998464465102</c:v>
                  </c:pt>
                  <c:pt idx="27">
                    <c:v>0.939734638465758</c:v>
                  </c:pt>
                  <c:pt idx="28">
                    <c:v>1.0652439319824938</c:v>
                  </c:pt>
                  <c:pt idx="29">
                    <c:v>1.2573994593754734</c:v>
                  </c:pt>
                  <c:pt idx="30">
                    <c:v>1.6033868249625058</c:v>
                  </c:pt>
                  <c:pt idx="31">
                    <c:v>1.3908487632341002</c:v>
                  </c:pt>
                  <c:pt idx="32">
                    <c:v>1.3553167105993313</c:v>
                  </c:pt>
                  <c:pt idx="33">
                    <c:v>1.3054311357962638</c:v>
                  </c:pt>
                  <c:pt idx="34">
                    <c:v>1.0927312703705416</c:v>
                  </c:pt>
                  <c:pt idx="35">
                    <c:v>0.85673591596984611</c:v>
                  </c:pt>
                  <c:pt idx="36">
                    <c:v>0.91155179082571614</c:v>
                  </c:pt>
                  <c:pt idx="37">
                    <c:v>0.94120499304479444</c:v>
                  </c:pt>
                  <c:pt idx="38">
                    <c:v>0.89392458909047756</c:v>
                  </c:pt>
                  <c:pt idx="39">
                    <c:v>0.82478089864345905</c:v>
                  </c:pt>
                  <c:pt idx="40">
                    <c:v>0.81593768962851243</c:v>
                  </c:pt>
                  <c:pt idx="41">
                    <c:v>0.73095179260194165</c:v>
                  </c:pt>
                  <c:pt idx="42">
                    <c:v>0.84317119142806474</c:v>
                  </c:pt>
                  <c:pt idx="43">
                    <c:v>0.98369072918789902</c:v>
                  </c:pt>
                  <c:pt idx="44">
                    <c:v>0.92727360816938675</c:v>
                  </c:pt>
                  <c:pt idx="45">
                    <c:v>0.96635719723376445</c:v>
                  </c:pt>
                  <c:pt idx="46">
                    <c:v>0.86000895976729974</c:v>
                  </c:pt>
                  <c:pt idx="47">
                    <c:v>1.0655260254275614</c:v>
                  </c:pt>
                  <c:pt idx="48">
                    <c:v>1.2230569806395859</c:v>
                  </c:pt>
                  <c:pt idx="49">
                    <c:v>1.1076137427029524</c:v>
                  </c:pt>
                  <c:pt idx="50">
                    <c:v>1.221819203748481</c:v>
                  </c:pt>
                  <c:pt idx="51">
                    <c:v>1.1301802447593381</c:v>
                  </c:pt>
                  <c:pt idx="52">
                    <c:v>1.1556012582966557</c:v>
                  </c:pt>
                  <c:pt idx="53">
                    <c:v>0.90410438789069492</c:v>
                  </c:pt>
                  <c:pt idx="54">
                    <c:v>0.88755706673533385</c:v>
                  </c:pt>
                  <c:pt idx="55">
                    <c:v>0.85743828928897436</c:v>
                  </c:pt>
                  <c:pt idx="56">
                    <c:v>0.66212081042437787</c:v>
                  </c:pt>
                  <c:pt idx="57">
                    <c:v>0.78109731510558567</c:v>
                  </c:pt>
                  <c:pt idx="58">
                    <c:v>0.9333650044666737</c:v>
                  </c:pt>
                  <c:pt idx="59">
                    <c:v>0.75929039100862761</c:v>
                  </c:pt>
                  <c:pt idx="60">
                    <c:v>0.94137231702899271</c:v>
                  </c:pt>
                  <c:pt idx="61">
                    <c:v>0.74516636435623251</c:v>
                  </c:pt>
                  <c:pt idx="62">
                    <c:v>0.74122816161660798</c:v>
                  </c:pt>
                  <c:pt idx="63">
                    <c:v>0.49272484482485551</c:v>
                  </c:pt>
                  <c:pt idx="64">
                    <c:v>0.47602539887562106</c:v>
                  </c:pt>
                  <c:pt idx="65">
                    <c:v>0.29041715171319282</c:v>
                  </c:pt>
                  <c:pt idx="66">
                    <c:v>0.29569292331078478</c:v>
                  </c:pt>
                  <c:pt idx="67">
                    <c:v>0.43921381985728991</c:v>
                  </c:pt>
                  <c:pt idx="68">
                    <c:v>0.49626223927896818</c:v>
                  </c:pt>
                  <c:pt idx="69">
                    <c:v>0.29938858849147393</c:v>
                  </c:pt>
                  <c:pt idx="70">
                    <c:v>0.1801191175653557</c:v>
                  </c:pt>
                  <c:pt idx="71">
                    <c:v>0.11555812135177659</c:v>
                  </c:pt>
                  <c:pt idx="72">
                    <c:v>8.7636736139110286E-2</c:v>
                  </c:pt>
                  <c:pt idx="73">
                    <c:v>0.17324002329412053</c:v>
                  </c:pt>
                  <c:pt idx="74">
                    <c:v>7.9822710809576466E-2</c:v>
                  </c:pt>
                  <c:pt idx="75">
                    <c:v>0.18575514395719936</c:v>
                  </c:pt>
                  <c:pt idx="76">
                    <c:v>0.33863822782146291</c:v>
                  </c:pt>
                  <c:pt idx="77">
                    <c:v>0.54875744412367244</c:v>
                  </c:pt>
                  <c:pt idx="78">
                    <c:v>0.65772591659152546</c:v>
                  </c:pt>
                  <c:pt idx="79">
                    <c:v>0.58414319007228011</c:v>
                  </c:pt>
                  <c:pt idx="80">
                    <c:v>0.69655948216005947</c:v>
                  </c:pt>
                  <c:pt idx="81">
                    <c:v>0.86268119113988806</c:v>
                  </c:pt>
                  <c:pt idx="82">
                    <c:v>0.93612722577280572</c:v>
                  </c:pt>
                  <c:pt idx="83">
                    <c:v>0.8901934979081767</c:v>
                  </c:pt>
                  <c:pt idx="84">
                    <c:v>0.8009619439817155</c:v>
                  </c:pt>
                  <c:pt idx="85">
                    <c:v>0.77381590168417058</c:v>
                  </c:pt>
                  <c:pt idx="86">
                    <c:v>0.77169133993726757</c:v>
                  </c:pt>
                  <c:pt idx="87">
                    <c:v>0.72433827408471763</c:v>
                  </c:pt>
                  <c:pt idx="88">
                    <c:v>0.53298609290430454</c:v>
                  </c:pt>
                  <c:pt idx="89">
                    <c:v>0.55811656688596634</c:v>
                  </c:pt>
                  <c:pt idx="90">
                    <c:v>0.59456050222021195</c:v>
                  </c:pt>
                  <c:pt idx="91">
                    <c:v>0.53844712179278897</c:v>
                  </c:pt>
                  <c:pt idx="92">
                    <c:v>0.59712281096714748</c:v>
                  </c:pt>
                  <c:pt idx="93">
                    <c:v>0.56237994957234494</c:v>
                  </c:pt>
                  <c:pt idx="94">
                    <c:v>0.44471272808081913</c:v>
                  </c:pt>
                  <c:pt idx="95">
                    <c:v>0.39096613741085429</c:v>
                  </c:pt>
                  <c:pt idx="96">
                    <c:v>0.50568399208050407</c:v>
                  </c:pt>
                  <c:pt idx="97">
                    <c:v>0.33641991819661426</c:v>
                  </c:pt>
                  <c:pt idx="98">
                    <c:v>0.29339302237639414</c:v>
                  </c:pt>
                  <c:pt idx="99">
                    <c:v>0.309757258970701</c:v>
                  </c:pt>
                  <c:pt idx="100">
                    <c:v>0.11591732064214111</c:v>
                  </c:pt>
                  <c:pt idx="101">
                    <c:v>9.3877374679490005E-2</c:v>
                  </c:pt>
                  <c:pt idx="102">
                    <c:v>0.20734013363643161</c:v>
                  </c:pt>
                  <c:pt idx="103">
                    <c:v>0.39649742914731678</c:v>
                  </c:pt>
                  <c:pt idx="104">
                    <c:v>0.3186171209672149</c:v>
                  </c:pt>
                  <c:pt idx="105">
                    <c:v>0.2241768804930529</c:v>
                  </c:pt>
                  <c:pt idx="106">
                    <c:v>8.850608141282526E-2</c:v>
                  </c:pt>
                  <c:pt idx="107">
                    <c:v>9.3171681147657295E-2</c:v>
                  </c:pt>
                  <c:pt idx="108">
                    <c:v>0.18797943139724238</c:v>
                  </c:pt>
                  <c:pt idx="109">
                    <c:v>0.32793797064781677</c:v>
                  </c:pt>
                  <c:pt idx="110">
                    <c:v>0.31514325925799164</c:v>
                  </c:pt>
                  <c:pt idx="111">
                    <c:v>0.36223970798930749</c:v>
                  </c:pt>
                  <c:pt idx="112">
                    <c:v>0.24687528420602423</c:v>
                  </c:pt>
                  <c:pt idx="113">
                    <c:v>9.3341919510084595E-2</c:v>
                  </c:pt>
                  <c:pt idx="114">
                    <c:v>0.16146861124748116</c:v>
                  </c:pt>
                  <c:pt idx="115">
                    <c:v>0.17566398712918574</c:v>
                  </c:pt>
                  <c:pt idx="116">
                    <c:v>0.31601553086592465</c:v>
                  </c:pt>
                  <c:pt idx="117">
                    <c:v>0.31069325697565287</c:v>
                  </c:pt>
                  <c:pt idx="118">
                    <c:v>0.42207846174920283</c:v>
                  </c:pt>
                  <c:pt idx="119">
                    <c:v>0.43960890017549964</c:v>
                  </c:pt>
                  <c:pt idx="120">
                    <c:v>0.46879315548822864</c:v>
                  </c:pt>
                  <c:pt idx="121">
                    <c:v>0.4446753204982507</c:v>
                  </c:pt>
                  <c:pt idx="122">
                    <c:v>0.58403041039165438</c:v>
                  </c:pt>
                  <c:pt idx="123">
                    <c:v>0.68276215671904272</c:v>
                  </c:pt>
                  <c:pt idx="124">
                    <c:v>0.58253850941924934</c:v>
                  </c:pt>
                  <c:pt idx="125">
                    <c:v>0.54870762830290665</c:v>
                  </c:pt>
                  <c:pt idx="126">
                    <c:v>0.59954359038898641</c:v>
                  </c:pt>
                  <c:pt idx="127">
                    <c:v>0.50046239821035832</c:v>
                  </c:pt>
                  <c:pt idx="128">
                    <c:v>0.58469942936207753</c:v>
                  </c:pt>
                  <c:pt idx="129">
                    <c:v>0.56712521884487743</c:v>
                  </c:pt>
                  <c:pt idx="130">
                    <c:v>0.66434034124535579</c:v>
                  </c:pt>
                  <c:pt idx="131">
                    <c:v>0.66702708431801661</c:v>
                  </c:pt>
                  <c:pt idx="132">
                    <c:v>0.72304178899397031</c:v>
                  </c:pt>
                  <c:pt idx="133">
                    <c:v>0.79678872991539051</c:v>
                  </c:pt>
                  <c:pt idx="134">
                    <c:v>0.53284606588792693</c:v>
                  </c:pt>
                  <c:pt idx="135">
                    <c:v>0.46847819450099942</c:v>
                  </c:pt>
                  <c:pt idx="136">
                    <c:v>0.39149298569633195</c:v>
                  </c:pt>
                  <c:pt idx="137">
                    <c:v>0.4054213233457642</c:v>
                  </c:pt>
                  <c:pt idx="138">
                    <c:v>0.42361392917429597</c:v>
                  </c:pt>
                  <c:pt idx="139">
                    <c:v>0.37403530470842011</c:v>
                  </c:pt>
                  <c:pt idx="140">
                    <c:v>0.38296371188838935</c:v>
                  </c:pt>
                  <c:pt idx="141">
                    <c:v>0.306505651515522</c:v>
                  </c:pt>
                  <c:pt idx="142">
                    <c:v>0.31736329274630237</c:v>
                  </c:pt>
                  <c:pt idx="143">
                    <c:v>0.3324019327854047</c:v>
                  </c:pt>
                  <c:pt idx="144">
                    <c:v>0.36933805210413312</c:v>
                  </c:pt>
                  <c:pt idx="145">
                    <c:v>0.44252351528244865</c:v>
                  </c:pt>
                  <c:pt idx="146">
                    <c:v>0.52169233498373357</c:v>
                  </c:pt>
                  <c:pt idx="147">
                    <c:v>0.57937228630063109</c:v>
                  </c:pt>
                  <c:pt idx="148">
                    <c:v>0.67281136305053124</c:v>
                  </c:pt>
                  <c:pt idx="149">
                    <c:v>0.71316928297987259</c:v>
                  </c:pt>
                  <c:pt idx="150">
                    <c:v>0.69095529512440557</c:v>
                  </c:pt>
                  <c:pt idx="151">
                    <c:v>0.70871607911986689</c:v>
                  </c:pt>
                  <c:pt idx="152">
                    <c:v>0.63869908730679503</c:v>
                  </c:pt>
                  <c:pt idx="153">
                    <c:v>0.6925410062438776</c:v>
                  </c:pt>
                  <c:pt idx="154">
                    <c:v>0.6646029163999414</c:v>
                  </c:pt>
                  <c:pt idx="155">
                    <c:v>0.68071296921403002</c:v>
                  </c:pt>
                  <c:pt idx="156">
                    <c:v>0.42288043345773335</c:v>
                  </c:pt>
                  <c:pt idx="157">
                    <c:v>0.57291749794096558</c:v>
                  </c:pt>
                  <c:pt idx="158">
                    <c:v>0.55213336653168676</c:v>
                  </c:pt>
                  <c:pt idx="159">
                    <c:v>0.73372051518091463</c:v>
                  </c:pt>
                  <c:pt idx="160">
                    <c:v>0.95546443927554014</c:v>
                  </c:pt>
                  <c:pt idx="161">
                    <c:v>1.0375411162873514</c:v>
                  </c:pt>
                  <c:pt idx="162">
                    <c:v>1.0076609840336808</c:v>
                  </c:pt>
                  <c:pt idx="163">
                    <c:v>1.1852386120942553</c:v>
                  </c:pt>
                  <c:pt idx="164">
                    <c:v>1.4271427172858184</c:v>
                  </c:pt>
                  <c:pt idx="165">
                    <c:v>1.1666483513763732</c:v>
                  </c:pt>
                  <c:pt idx="166">
                    <c:v>1.1377065684028687</c:v>
                  </c:pt>
                  <c:pt idx="167">
                    <c:v>1.0169796243109936</c:v>
                  </c:pt>
                  <c:pt idx="168">
                    <c:v>0.97966078839509707</c:v>
                  </c:pt>
                  <c:pt idx="169">
                    <c:v>0.97837764734617871</c:v>
                  </c:pt>
                  <c:pt idx="170">
                    <c:v>0.79865385483597673</c:v>
                  </c:pt>
                  <c:pt idx="171">
                    <c:v>0.89477442362265824</c:v>
                  </c:pt>
                  <c:pt idx="172">
                    <c:v>1.0397047232676071</c:v>
                  </c:pt>
                  <c:pt idx="173">
                    <c:v>1.2603337315503274</c:v>
                  </c:pt>
                  <c:pt idx="174">
                    <c:v>1.2374758386959126</c:v>
                  </c:pt>
                  <c:pt idx="175">
                    <c:v>1.4614930918921318</c:v>
                  </c:pt>
                  <c:pt idx="176">
                    <c:v>1.3588992487166964</c:v>
                  </c:pt>
                  <c:pt idx="177">
                    <c:v>1.4194356381899174</c:v>
                  </c:pt>
                  <c:pt idx="178">
                    <c:v>1.2626330123866976</c:v>
                  </c:pt>
                  <c:pt idx="179">
                    <c:v>1.3267313393847693</c:v>
                  </c:pt>
                </c:numCache>
              </c:numRef>
            </c:plus>
            <c:minus>
              <c:numRef>
                <c:f>'diff analysis'!$O$10:$O$189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0.19045542945116942</c:v>
                  </c:pt>
                  <c:pt idx="2">
                    <c:v>0.2456539538866436</c:v>
                  </c:pt>
                  <c:pt idx="3">
                    <c:v>0.52619813595064635</c:v>
                  </c:pt>
                  <c:pt idx="4">
                    <c:v>0.54470656059653366</c:v>
                  </c:pt>
                  <c:pt idx="5">
                    <c:v>0.66876858268475114</c:v>
                  </c:pt>
                  <c:pt idx="6">
                    <c:v>0.65782551859595473</c:v>
                  </c:pt>
                  <c:pt idx="7">
                    <c:v>0.50211062379064275</c:v>
                  </c:pt>
                  <c:pt idx="8">
                    <c:v>0.49384229109367367</c:v>
                  </c:pt>
                  <c:pt idx="9">
                    <c:v>0.70147655579356616</c:v>
                  </c:pt>
                  <c:pt idx="10">
                    <c:v>0.82573993540015467</c:v>
                  </c:pt>
                  <c:pt idx="11">
                    <c:v>0.8614986641644371</c:v>
                  </c:pt>
                  <c:pt idx="12">
                    <c:v>0.99163828806542997</c:v>
                  </c:pt>
                  <c:pt idx="13">
                    <c:v>1.0176592657858119</c:v>
                  </c:pt>
                  <c:pt idx="14">
                    <c:v>1.0225928186709536</c:v>
                  </c:pt>
                  <c:pt idx="15">
                    <c:v>0.88346257295550634</c:v>
                  </c:pt>
                  <c:pt idx="16">
                    <c:v>0.71231386798145302</c:v>
                  </c:pt>
                  <c:pt idx="17">
                    <c:v>0.55606510727831859</c:v>
                  </c:pt>
                  <c:pt idx="18">
                    <c:v>0.60382935073823318</c:v>
                  </c:pt>
                  <c:pt idx="19">
                    <c:v>0.63024142502844116</c:v>
                  </c:pt>
                  <c:pt idx="20">
                    <c:v>0.51145505639627076</c:v>
                  </c:pt>
                  <c:pt idx="21">
                    <c:v>0.6944314108630667</c:v>
                  </c:pt>
                  <c:pt idx="22">
                    <c:v>0.75535911456436011</c:v>
                  </c:pt>
                  <c:pt idx="23">
                    <c:v>0.98964653858612883</c:v>
                  </c:pt>
                  <c:pt idx="24">
                    <c:v>1.0235211201759613</c:v>
                  </c:pt>
                  <c:pt idx="25">
                    <c:v>0.79947555527743863</c:v>
                  </c:pt>
                  <c:pt idx="26">
                    <c:v>0.78453998464465102</c:v>
                  </c:pt>
                  <c:pt idx="27">
                    <c:v>0.939734638465758</c:v>
                  </c:pt>
                  <c:pt idx="28">
                    <c:v>1.0652439319824938</c:v>
                  </c:pt>
                  <c:pt idx="29">
                    <c:v>1.2573994593754734</c:v>
                  </c:pt>
                  <c:pt idx="30">
                    <c:v>1.6033868249625058</c:v>
                  </c:pt>
                  <c:pt idx="31">
                    <c:v>1.3908487632341002</c:v>
                  </c:pt>
                  <c:pt idx="32">
                    <c:v>1.3553167105993313</c:v>
                  </c:pt>
                  <c:pt idx="33">
                    <c:v>1.3054311357962638</c:v>
                  </c:pt>
                  <c:pt idx="34">
                    <c:v>1.0927312703705416</c:v>
                  </c:pt>
                  <c:pt idx="35">
                    <c:v>0.85673591596984611</c:v>
                  </c:pt>
                  <c:pt idx="36">
                    <c:v>0.91155179082571614</c:v>
                  </c:pt>
                  <c:pt idx="37">
                    <c:v>0.94120499304479444</c:v>
                  </c:pt>
                  <c:pt idx="38">
                    <c:v>0.89392458909047756</c:v>
                  </c:pt>
                  <c:pt idx="39">
                    <c:v>0.82478089864345905</c:v>
                  </c:pt>
                  <c:pt idx="40">
                    <c:v>0.81593768962851243</c:v>
                  </c:pt>
                  <c:pt idx="41">
                    <c:v>0.73095179260194165</c:v>
                  </c:pt>
                  <c:pt idx="42">
                    <c:v>0.84317119142806474</c:v>
                  </c:pt>
                  <c:pt idx="43">
                    <c:v>0.98369072918789902</c:v>
                  </c:pt>
                  <c:pt idx="44">
                    <c:v>0.92727360816938675</c:v>
                  </c:pt>
                  <c:pt idx="45">
                    <c:v>0.96635719723376445</c:v>
                  </c:pt>
                  <c:pt idx="46">
                    <c:v>0.86000895976729974</c:v>
                  </c:pt>
                  <c:pt idx="47">
                    <c:v>1.0655260254275614</c:v>
                  </c:pt>
                  <c:pt idx="48">
                    <c:v>1.2230569806395859</c:v>
                  </c:pt>
                  <c:pt idx="49">
                    <c:v>1.1076137427029524</c:v>
                  </c:pt>
                  <c:pt idx="50">
                    <c:v>1.221819203748481</c:v>
                  </c:pt>
                  <c:pt idx="51">
                    <c:v>1.1301802447593381</c:v>
                  </c:pt>
                  <c:pt idx="52">
                    <c:v>1.1556012582966557</c:v>
                  </c:pt>
                  <c:pt idx="53">
                    <c:v>0.90410438789069492</c:v>
                  </c:pt>
                  <c:pt idx="54">
                    <c:v>0.88755706673533385</c:v>
                  </c:pt>
                  <c:pt idx="55">
                    <c:v>0.85743828928897436</c:v>
                  </c:pt>
                  <c:pt idx="56">
                    <c:v>0.66212081042437787</c:v>
                  </c:pt>
                  <c:pt idx="57">
                    <c:v>0.78109731510558567</c:v>
                  </c:pt>
                  <c:pt idx="58">
                    <c:v>0.9333650044666737</c:v>
                  </c:pt>
                  <c:pt idx="59">
                    <c:v>0.75929039100862761</c:v>
                  </c:pt>
                  <c:pt idx="60">
                    <c:v>0.94137231702899271</c:v>
                  </c:pt>
                  <c:pt idx="61">
                    <c:v>0.74516636435623251</c:v>
                  </c:pt>
                  <c:pt idx="62">
                    <c:v>0.74122816161660798</c:v>
                  </c:pt>
                  <c:pt idx="63">
                    <c:v>0.49272484482485551</c:v>
                  </c:pt>
                  <c:pt idx="64">
                    <c:v>0.47602539887562106</c:v>
                  </c:pt>
                  <c:pt idx="65">
                    <c:v>0.29041715171319282</c:v>
                  </c:pt>
                  <c:pt idx="66">
                    <c:v>0.29569292331078478</c:v>
                  </c:pt>
                  <c:pt idx="67">
                    <c:v>0.43921381985728991</c:v>
                  </c:pt>
                  <c:pt idx="68">
                    <c:v>0.49626223927896818</c:v>
                  </c:pt>
                  <c:pt idx="69">
                    <c:v>0.29938858849147393</c:v>
                  </c:pt>
                  <c:pt idx="70">
                    <c:v>0.1801191175653557</c:v>
                  </c:pt>
                  <c:pt idx="71">
                    <c:v>0.11555812135177659</c:v>
                  </c:pt>
                  <c:pt idx="72">
                    <c:v>8.7636736139110286E-2</c:v>
                  </c:pt>
                  <c:pt idx="73">
                    <c:v>0.17324002329412053</c:v>
                  </c:pt>
                  <c:pt idx="74">
                    <c:v>7.9822710809576466E-2</c:v>
                  </c:pt>
                  <c:pt idx="75">
                    <c:v>0.18575514395719936</c:v>
                  </c:pt>
                  <c:pt idx="76">
                    <c:v>0.33863822782146291</c:v>
                  </c:pt>
                  <c:pt idx="77">
                    <c:v>0.54875744412367244</c:v>
                  </c:pt>
                  <c:pt idx="78">
                    <c:v>0.65772591659152546</c:v>
                  </c:pt>
                  <c:pt idx="79">
                    <c:v>0.58414319007228011</c:v>
                  </c:pt>
                  <c:pt idx="80">
                    <c:v>0.69655948216005947</c:v>
                  </c:pt>
                  <c:pt idx="81">
                    <c:v>0.86268119113988806</c:v>
                  </c:pt>
                  <c:pt idx="82">
                    <c:v>0.93612722577280572</c:v>
                  </c:pt>
                  <c:pt idx="83">
                    <c:v>0.8901934979081767</c:v>
                  </c:pt>
                  <c:pt idx="84">
                    <c:v>0.8009619439817155</c:v>
                  </c:pt>
                  <c:pt idx="85">
                    <c:v>0.77381590168417058</c:v>
                  </c:pt>
                  <c:pt idx="86">
                    <c:v>0.77169133993726757</c:v>
                  </c:pt>
                  <c:pt idx="87">
                    <c:v>0.72433827408471763</c:v>
                  </c:pt>
                  <c:pt idx="88">
                    <c:v>0.53298609290430454</c:v>
                  </c:pt>
                  <c:pt idx="89">
                    <c:v>0.55811656688596634</c:v>
                  </c:pt>
                  <c:pt idx="90">
                    <c:v>0.59456050222021195</c:v>
                  </c:pt>
                  <c:pt idx="91">
                    <c:v>0.53844712179278897</c:v>
                  </c:pt>
                  <c:pt idx="92">
                    <c:v>0.59712281096714748</c:v>
                  </c:pt>
                  <c:pt idx="93">
                    <c:v>0.56237994957234494</c:v>
                  </c:pt>
                  <c:pt idx="94">
                    <c:v>0.44471272808081913</c:v>
                  </c:pt>
                  <c:pt idx="95">
                    <c:v>0.39096613741085429</c:v>
                  </c:pt>
                  <c:pt idx="96">
                    <c:v>0.50568399208050407</c:v>
                  </c:pt>
                  <c:pt idx="97">
                    <c:v>0.33641991819661426</c:v>
                  </c:pt>
                  <c:pt idx="98">
                    <c:v>0.29339302237639414</c:v>
                  </c:pt>
                  <c:pt idx="99">
                    <c:v>0.309757258970701</c:v>
                  </c:pt>
                  <c:pt idx="100">
                    <c:v>0.11591732064214111</c:v>
                  </c:pt>
                  <c:pt idx="101">
                    <c:v>9.3877374679490005E-2</c:v>
                  </c:pt>
                  <c:pt idx="102">
                    <c:v>0.20734013363643161</c:v>
                  </c:pt>
                  <c:pt idx="103">
                    <c:v>0.39649742914731678</c:v>
                  </c:pt>
                  <c:pt idx="104">
                    <c:v>0.3186171209672149</c:v>
                  </c:pt>
                  <c:pt idx="105">
                    <c:v>0.2241768804930529</c:v>
                  </c:pt>
                  <c:pt idx="106">
                    <c:v>8.850608141282526E-2</c:v>
                  </c:pt>
                  <c:pt idx="107">
                    <c:v>9.3171681147657295E-2</c:v>
                  </c:pt>
                  <c:pt idx="108">
                    <c:v>0.18797943139724238</c:v>
                  </c:pt>
                  <c:pt idx="109">
                    <c:v>0.32793797064781677</c:v>
                  </c:pt>
                  <c:pt idx="110">
                    <c:v>0.31514325925799164</c:v>
                  </c:pt>
                  <c:pt idx="111">
                    <c:v>0.36223970798930749</c:v>
                  </c:pt>
                  <c:pt idx="112">
                    <c:v>0.24687528420602423</c:v>
                  </c:pt>
                  <c:pt idx="113">
                    <c:v>9.3341919510084595E-2</c:v>
                  </c:pt>
                  <c:pt idx="114">
                    <c:v>0.16146861124748116</c:v>
                  </c:pt>
                  <c:pt idx="115">
                    <c:v>0.17566398712918574</c:v>
                  </c:pt>
                  <c:pt idx="116">
                    <c:v>0.31601553086592465</c:v>
                  </c:pt>
                  <c:pt idx="117">
                    <c:v>0.31069325697565287</c:v>
                  </c:pt>
                  <c:pt idx="118">
                    <c:v>0.42207846174920283</c:v>
                  </c:pt>
                  <c:pt idx="119">
                    <c:v>0.43960890017549964</c:v>
                  </c:pt>
                  <c:pt idx="120">
                    <c:v>0.46879315548822864</c:v>
                  </c:pt>
                  <c:pt idx="121">
                    <c:v>0.4446753204982507</c:v>
                  </c:pt>
                  <c:pt idx="122">
                    <c:v>0.58403041039165438</c:v>
                  </c:pt>
                  <c:pt idx="123">
                    <c:v>0.68276215671904272</c:v>
                  </c:pt>
                  <c:pt idx="124">
                    <c:v>0.58253850941924934</c:v>
                  </c:pt>
                  <c:pt idx="125">
                    <c:v>0.54870762830290665</c:v>
                  </c:pt>
                  <c:pt idx="126">
                    <c:v>0.59954359038898641</c:v>
                  </c:pt>
                  <c:pt idx="127">
                    <c:v>0.50046239821035832</c:v>
                  </c:pt>
                  <c:pt idx="128">
                    <c:v>0.58469942936207753</c:v>
                  </c:pt>
                  <c:pt idx="129">
                    <c:v>0.56712521884487743</c:v>
                  </c:pt>
                  <c:pt idx="130">
                    <c:v>0.66434034124535579</c:v>
                  </c:pt>
                  <c:pt idx="131">
                    <c:v>0.66702708431801661</c:v>
                  </c:pt>
                  <c:pt idx="132">
                    <c:v>0.72304178899397031</c:v>
                  </c:pt>
                  <c:pt idx="133">
                    <c:v>0.79678872991539051</c:v>
                  </c:pt>
                  <c:pt idx="134">
                    <c:v>0.53284606588792693</c:v>
                  </c:pt>
                  <c:pt idx="135">
                    <c:v>0.46847819450099942</c:v>
                  </c:pt>
                  <c:pt idx="136">
                    <c:v>0.39149298569633195</c:v>
                  </c:pt>
                  <c:pt idx="137">
                    <c:v>0.4054213233457642</c:v>
                  </c:pt>
                  <c:pt idx="138">
                    <c:v>0.42361392917429597</c:v>
                  </c:pt>
                  <c:pt idx="139">
                    <c:v>0.37403530470842011</c:v>
                  </c:pt>
                  <c:pt idx="140">
                    <c:v>0.38296371188838935</c:v>
                  </c:pt>
                  <c:pt idx="141">
                    <c:v>0.306505651515522</c:v>
                  </c:pt>
                  <c:pt idx="142">
                    <c:v>0.31736329274630237</c:v>
                  </c:pt>
                  <c:pt idx="143">
                    <c:v>0.3324019327854047</c:v>
                  </c:pt>
                  <c:pt idx="144">
                    <c:v>0.36933805210413312</c:v>
                  </c:pt>
                  <c:pt idx="145">
                    <c:v>0.44252351528244865</c:v>
                  </c:pt>
                  <c:pt idx="146">
                    <c:v>0.52169233498373357</c:v>
                  </c:pt>
                  <c:pt idx="147">
                    <c:v>0.57937228630063109</c:v>
                  </c:pt>
                  <c:pt idx="148">
                    <c:v>0.67281136305053124</c:v>
                  </c:pt>
                  <c:pt idx="149">
                    <c:v>0.71316928297987259</c:v>
                  </c:pt>
                  <c:pt idx="150">
                    <c:v>0.69095529512440557</c:v>
                  </c:pt>
                  <c:pt idx="151">
                    <c:v>0.70871607911986689</c:v>
                  </c:pt>
                  <c:pt idx="152">
                    <c:v>0.63869908730679503</c:v>
                  </c:pt>
                  <c:pt idx="153">
                    <c:v>0.6925410062438776</c:v>
                  </c:pt>
                  <c:pt idx="154">
                    <c:v>0.6646029163999414</c:v>
                  </c:pt>
                  <c:pt idx="155">
                    <c:v>0.68071296921403002</c:v>
                  </c:pt>
                  <c:pt idx="156">
                    <c:v>0.42288043345773335</c:v>
                  </c:pt>
                  <c:pt idx="157">
                    <c:v>0.57291749794096558</c:v>
                  </c:pt>
                  <c:pt idx="158">
                    <c:v>0.55213336653168676</c:v>
                  </c:pt>
                  <c:pt idx="159">
                    <c:v>0.73372051518091463</c:v>
                  </c:pt>
                  <c:pt idx="160">
                    <c:v>0.95546443927554014</c:v>
                  </c:pt>
                  <c:pt idx="161">
                    <c:v>1.0375411162873514</c:v>
                  </c:pt>
                  <c:pt idx="162">
                    <c:v>1.0076609840336808</c:v>
                  </c:pt>
                  <c:pt idx="163">
                    <c:v>1.1852386120942553</c:v>
                  </c:pt>
                  <c:pt idx="164">
                    <c:v>1.4271427172858184</c:v>
                  </c:pt>
                  <c:pt idx="165">
                    <c:v>1.1666483513763732</c:v>
                  </c:pt>
                  <c:pt idx="166">
                    <c:v>1.1377065684028687</c:v>
                  </c:pt>
                  <c:pt idx="167">
                    <c:v>1.0169796243109936</c:v>
                  </c:pt>
                  <c:pt idx="168">
                    <c:v>0.97966078839509707</c:v>
                  </c:pt>
                  <c:pt idx="169">
                    <c:v>0.97837764734617871</c:v>
                  </c:pt>
                  <c:pt idx="170">
                    <c:v>0.79865385483597673</c:v>
                  </c:pt>
                  <c:pt idx="171">
                    <c:v>0.89477442362265824</c:v>
                  </c:pt>
                  <c:pt idx="172">
                    <c:v>1.0397047232676071</c:v>
                  </c:pt>
                  <c:pt idx="173">
                    <c:v>1.2603337315503274</c:v>
                  </c:pt>
                  <c:pt idx="174">
                    <c:v>1.2374758386959126</c:v>
                  </c:pt>
                  <c:pt idx="175">
                    <c:v>1.4614930918921318</c:v>
                  </c:pt>
                  <c:pt idx="176">
                    <c:v>1.3588992487166964</c:v>
                  </c:pt>
                  <c:pt idx="177">
                    <c:v>1.4194356381899174</c:v>
                  </c:pt>
                  <c:pt idx="178">
                    <c:v>1.2626330123866976</c:v>
                  </c:pt>
                  <c:pt idx="179">
                    <c:v>1.3267313393847693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analysis'!$N$10:$N$189</c:f>
              <c:numCache>
                <c:formatCode>General</c:formatCode>
                <c:ptCount val="180"/>
                <c:pt idx="0">
                  <c:v>0</c:v>
                </c:pt>
                <c:pt idx="1">
                  <c:v>-1.9308547015715383E-2</c:v>
                </c:pt>
                <c:pt idx="2">
                  <c:v>9.4798529396007955E-2</c:v>
                </c:pt>
                <c:pt idx="3">
                  <c:v>9.0209434612909298E-2</c:v>
                </c:pt>
                <c:pt idx="4">
                  <c:v>5.6689865590182813E-3</c:v>
                </c:pt>
                <c:pt idx="5">
                  <c:v>-5.373970067404673E-2</c:v>
                </c:pt>
                <c:pt idx="6">
                  <c:v>1.6211123990452918E-2</c:v>
                </c:pt>
                <c:pt idx="7">
                  <c:v>5.9799151487372658E-2</c:v>
                </c:pt>
                <c:pt idx="8">
                  <c:v>6.668067260262861E-2</c:v>
                </c:pt>
                <c:pt idx="9">
                  <c:v>-2.6015096095062695E-2</c:v>
                </c:pt>
                <c:pt idx="10">
                  <c:v>4.8134308090726975E-2</c:v>
                </c:pt>
                <c:pt idx="11">
                  <c:v>7.0127057802877271E-2</c:v>
                </c:pt>
                <c:pt idx="12">
                  <c:v>0.26313474190585695</c:v>
                </c:pt>
                <c:pt idx="13">
                  <c:v>0.24237546696993997</c:v>
                </c:pt>
                <c:pt idx="14">
                  <c:v>0.10975126034390596</c:v>
                </c:pt>
                <c:pt idx="15">
                  <c:v>7.4656586615322304E-2</c:v>
                </c:pt>
                <c:pt idx="16">
                  <c:v>0.1132778568440183</c:v>
                </c:pt>
                <c:pt idx="17">
                  <c:v>0.18000005006014996</c:v>
                </c:pt>
                <c:pt idx="18">
                  <c:v>0.15247332917695663</c:v>
                </c:pt>
                <c:pt idx="19">
                  <c:v>0.12000078334306767</c:v>
                </c:pt>
                <c:pt idx="20">
                  <c:v>0.22123956115389429</c:v>
                </c:pt>
                <c:pt idx="21">
                  <c:v>0.36893525236278829</c:v>
                </c:pt>
                <c:pt idx="22">
                  <c:v>0.48306536294623958</c:v>
                </c:pt>
                <c:pt idx="23">
                  <c:v>0.49872259395948365</c:v>
                </c:pt>
                <c:pt idx="24">
                  <c:v>0.36563217840630508</c:v>
                </c:pt>
                <c:pt idx="25">
                  <c:v>0.21031208503750778</c:v>
                </c:pt>
                <c:pt idx="26">
                  <c:v>0.25530402068494901</c:v>
                </c:pt>
                <c:pt idx="27">
                  <c:v>0.27296201033346629</c:v>
                </c:pt>
                <c:pt idx="28">
                  <c:v>5.4150594042573996E-2</c:v>
                </c:pt>
                <c:pt idx="29">
                  <c:v>0.21516709438794634</c:v>
                </c:pt>
                <c:pt idx="30">
                  <c:v>0.46037550740363486</c:v>
                </c:pt>
                <c:pt idx="31">
                  <c:v>0.34938781245813494</c:v>
                </c:pt>
                <c:pt idx="32">
                  <c:v>0.45511239938169196</c:v>
                </c:pt>
                <c:pt idx="33">
                  <c:v>0.42612174140099163</c:v>
                </c:pt>
                <c:pt idx="34">
                  <c:v>0.38746178471725168</c:v>
                </c:pt>
                <c:pt idx="35">
                  <c:v>0.26738899313981729</c:v>
                </c:pt>
                <c:pt idx="36">
                  <c:v>0.16166252879531326</c:v>
                </c:pt>
                <c:pt idx="37">
                  <c:v>0.13224888581300531</c:v>
                </c:pt>
                <c:pt idx="38">
                  <c:v>0.2132087625255773</c:v>
                </c:pt>
                <c:pt idx="39">
                  <c:v>0.22637694889015861</c:v>
                </c:pt>
                <c:pt idx="40">
                  <c:v>0.24285856072998094</c:v>
                </c:pt>
                <c:pt idx="41">
                  <c:v>0.14903925153700884</c:v>
                </c:pt>
                <c:pt idx="42">
                  <c:v>0.29612120827358951</c:v>
                </c:pt>
                <c:pt idx="43">
                  <c:v>0.42183144784687104</c:v>
                </c:pt>
                <c:pt idx="44">
                  <c:v>0.34543127390454959</c:v>
                </c:pt>
                <c:pt idx="45">
                  <c:v>0.45716843827832943</c:v>
                </c:pt>
                <c:pt idx="46">
                  <c:v>0.34765995229361496</c:v>
                </c:pt>
                <c:pt idx="47">
                  <c:v>0.50618644587817518</c:v>
                </c:pt>
                <c:pt idx="48">
                  <c:v>0.51420135049452775</c:v>
                </c:pt>
                <c:pt idx="49">
                  <c:v>0.43082150053178458</c:v>
                </c:pt>
                <c:pt idx="50">
                  <c:v>0.68712775775452561</c:v>
                </c:pt>
                <c:pt idx="51">
                  <c:v>0.50641261644083657</c:v>
                </c:pt>
                <c:pt idx="52">
                  <c:v>0.57105859047255492</c:v>
                </c:pt>
                <c:pt idx="53">
                  <c:v>0.48092881703004164</c:v>
                </c:pt>
                <c:pt idx="54">
                  <c:v>0.42656535624508063</c:v>
                </c:pt>
                <c:pt idx="55">
                  <c:v>0.36415390227445094</c:v>
                </c:pt>
                <c:pt idx="56">
                  <c:v>0.26229806215081597</c:v>
                </c:pt>
                <c:pt idx="57">
                  <c:v>0.27579067843528832</c:v>
                </c:pt>
                <c:pt idx="58">
                  <c:v>0.27826682739742126</c:v>
                </c:pt>
                <c:pt idx="59">
                  <c:v>0.14214622017238629</c:v>
                </c:pt>
                <c:pt idx="60">
                  <c:v>0.25622047384688168</c:v>
                </c:pt>
                <c:pt idx="61">
                  <c:v>0.24903575242031364</c:v>
                </c:pt>
                <c:pt idx="62">
                  <c:v>0.30422144129142298</c:v>
                </c:pt>
                <c:pt idx="63">
                  <c:v>0.30463391480215929</c:v>
                </c:pt>
                <c:pt idx="64">
                  <c:v>0.14139462199176658</c:v>
                </c:pt>
                <c:pt idx="65">
                  <c:v>0.16957133654537895</c:v>
                </c:pt>
                <c:pt idx="66">
                  <c:v>0.27663012976766227</c:v>
                </c:pt>
                <c:pt idx="67">
                  <c:v>0.3164475168543403</c:v>
                </c:pt>
                <c:pt idx="68">
                  <c:v>0.24703906797324626</c:v>
                </c:pt>
                <c:pt idx="69">
                  <c:v>0.13519277731952764</c:v>
                </c:pt>
                <c:pt idx="70">
                  <c:v>0.24173992672396394</c:v>
                </c:pt>
                <c:pt idx="71">
                  <c:v>0.33954574870225729</c:v>
                </c:pt>
                <c:pt idx="72">
                  <c:v>0.60887146309496532</c:v>
                </c:pt>
                <c:pt idx="73">
                  <c:v>0.48688771240066692</c:v>
                </c:pt>
                <c:pt idx="74">
                  <c:v>0.29685891865665964</c:v>
                </c:pt>
                <c:pt idx="75">
                  <c:v>0.2292749717451236</c:v>
                </c:pt>
                <c:pt idx="76">
                  <c:v>0.3076608059344963</c:v>
                </c:pt>
                <c:pt idx="77">
                  <c:v>0.32142865936614429</c:v>
                </c:pt>
                <c:pt idx="78">
                  <c:v>0.2158064711924976</c:v>
                </c:pt>
                <c:pt idx="79">
                  <c:v>0.19582977248697331</c:v>
                </c:pt>
                <c:pt idx="80">
                  <c:v>0.29410280213924023</c:v>
                </c:pt>
                <c:pt idx="81">
                  <c:v>0.32216725456550038</c:v>
                </c:pt>
                <c:pt idx="82">
                  <c:v>0.36213520420218687</c:v>
                </c:pt>
                <c:pt idx="83">
                  <c:v>0.293126194682791</c:v>
                </c:pt>
                <c:pt idx="84">
                  <c:v>0.18160242794503903</c:v>
                </c:pt>
                <c:pt idx="85">
                  <c:v>0.1682849878227349</c:v>
                </c:pt>
                <c:pt idx="86">
                  <c:v>0.20280619029165922</c:v>
                </c:pt>
                <c:pt idx="87">
                  <c:v>0.26045162976133457</c:v>
                </c:pt>
                <c:pt idx="88">
                  <c:v>1.7419935634189587E-2</c:v>
                </c:pt>
                <c:pt idx="89">
                  <c:v>5.7318008048237966E-2</c:v>
                </c:pt>
                <c:pt idx="90">
                  <c:v>0.10531205999605292</c:v>
                </c:pt>
                <c:pt idx="91">
                  <c:v>0.12548400812106128</c:v>
                </c:pt>
                <c:pt idx="92">
                  <c:v>0.19171302277148627</c:v>
                </c:pt>
                <c:pt idx="93">
                  <c:v>0.19236876340162631</c:v>
                </c:pt>
                <c:pt idx="94">
                  <c:v>0.28653001987458193</c:v>
                </c:pt>
                <c:pt idx="95">
                  <c:v>0.35743041980518359</c:v>
                </c:pt>
                <c:pt idx="96">
                  <c:v>0.29592655539065693</c:v>
                </c:pt>
                <c:pt idx="97">
                  <c:v>0.23964534143662061</c:v>
                </c:pt>
                <c:pt idx="98">
                  <c:v>0.27979961581929164</c:v>
                </c:pt>
                <c:pt idx="99">
                  <c:v>0.30560757318708226</c:v>
                </c:pt>
                <c:pt idx="100">
                  <c:v>0.33588941308687575</c:v>
                </c:pt>
                <c:pt idx="101">
                  <c:v>0.3051997352739082</c:v>
                </c:pt>
                <c:pt idx="102">
                  <c:v>0.44585606529524663</c:v>
                </c:pt>
                <c:pt idx="103">
                  <c:v>0.5499995240704324</c:v>
                </c:pt>
                <c:pt idx="104">
                  <c:v>0.47928822847122771</c:v>
                </c:pt>
                <c:pt idx="105">
                  <c:v>0.45872554091523626</c:v>
                </c:pt>
                <c:pt idx="106">
                  <c:v>0.37086857527736994</c:v>
                </c:pt>
                <c:pt idx="107">
                  <c:v>0.35801945521766748</c:v>
                </c:pt>
                <c:pt idx="108">
                  <c:v>0.24337630515464959</c:v>
                </c:pt>
                <c:pt idx="109">
                  <c:v>0.21522615872009462</c:v>
                </c:pt>
                <c:pt idx="110">
                  <c:v>0.3401156737565692</c:v>
                </c:pt>
                <c:pt idx="111">
                  <c:v>0.27149376846030454</c:v>
                </c:pt>
                <c:pt idx="112">
                  <c:v>0.28983088956964492</c:v>
                </c:pt>
                <c:pt idx="113">
                  <c:v>0.36390322254068153</c:v>
                </c:pt>
                <c:pt idx="114">
                  <c:v>0.31869914275309535</c:v>
                </c:pt>
                <c:pt idx="115">
                  <c:v>0.28792487018206209</c:v>
                </c:pt>
                <c:pt idx="116">
                  <c:v>0.30487277651853617</c:v>
                </c:pt>
                <c:pt idx="117">
                  <c:v>0.27347743683225595</c:v>
                </c:pt>
                <c:pt idx="118">
                  <c:v>0.22835111884745793</c:v>
                </c:pt>
                <c:pt idx="119">
                  <c:v>0.1840315722426196</c:v>
                </c:pt>
                <c:pt idx="120">
                  <c:v>0.19810562948779564</c:v>
                </c:pt>
                <c:pt idx="121">
                  <c:v>0.24846806032853089</c:v>
                </c:pt>
                <c:pt idx="122">
                  <c:v>0.27343633742153389</c:v>
                </c:pt>
                <c:pt idx="123">
                  <c:v>0.35971723573985642</c:v>
                </c:pt>
                <c:pt idx="124">
                  <c:v>0.25283123776718208</c:v>
                </c:pt>
                <c:pt idx="125">
                  <c:v>0.33628790426210542</c:v>
                </c:pt>
                <c:pt idx="126">
                  <c:v>0.40416863468791187</c:v>
                </c:pt>
                <c:pt idx="127">
                  <c:v>0.37317542477739035</c:v>
                </c:pt>
                <c:pt idx="128">
                  <c:v>0.3028615096293959</c:v>
                </c:pt>
                <c:pt idx="129">
                  <c:v>0.30959039726906862</c:v>
                </c:pt>
                <c:pt idx="130">
                  <c:v>0.42405002240081907</c:v>
                </c:pt>
                <c:pt idx="131">
                  <c:v>0.52579877815041443</c:v>
                </c:pt>
                <c:pt idx="132">
                  <c:v>0.77738094047760231</c:v>
                </c:pt>
                <c:pt idx="133">
                  <c:v>0.6816119595632274</c:v>
                </c:pt>
                <c:pt idx="134">
                  <c:v>0.59647230505276427</c:v>
                </c:pt>
                <c:pt idx="135">
                  <c:v>0.53009710497608664</c:v>
                </c:pt>
                <c:pt idx="136">
                  <c:v>0.51843705782670868</c:v>
                </c:pt>
                <c:pt idx="137">
                  <c:v>0.45845708776992428</c:v>
                </c:pt>
                <c:pt idx="138">
                  <c:v>0.34774949791340753</c:v>
                </c:pt>
                <c:pt idx="139">
                  <c:v>0.2977772948734943</c:v>
                </c:pt>
                <c:pt idx="140">
                  <c:v>0.30356664794195892</c:v>
                </c:pt>
                <c:pt idx="141">
                  <c:v>0.27353228492164666</c:v>
                </c:pt>
                <c:pt idx="142">
                  <c:v>0.25059071904395402</c:v>
                </c:pt>
                <c:pt idx="143">
                  <c:v>0.27981162400629234</c:v>
                </c:pt>
                <c:pt idx="144">
                  <c:v>0.26353684029617597</c:v>
                </c:pt>
                <c:pt idx="145">
                  <c:v>0.31776544674461255</c:v>
                </c:pt>
                <c:pt idx="146">
                  <c:v>0.3862004405105865</c:v>
                </c:pt>
                <c:pt idx="147">
                  <c:v>0.60260321580338994</c:v>
                </c:pt>
                <c:pt idx="148">
                  <c:v>0.51589345028527356</c:v>
                </c:pt>
                <c:pt idx="149">
                  <c:v>0.57056551061492966</c:v>
                </c:pt>
                <c:pt idx="150">
                  <c:v>0.60222612591158764</c:v>
                </c:pt>
                <c:pt idx="151">
                  <c:v>0.6552015678261357</c:v>
                </c:pt>
                <c:pt idx="152">
                  <c:v>0.6077800490484776</c:v>
                </c:pt>
                <c:pt idx="153">
                  <c:v>0.65075082777083626</c:v>
                </c:pt>
                <c:pt idx="154">
                  <c:v>0.75208558534610193</c:v>
                </c:pt>
                <c:pt idx="155">
                  <c:v>0.8642198019206826</c:v>
                </c:pt>
                <c:pt idx="156">
                  <c:v>0.71221217856726449</c:v>
                </c:pt>
                <c:pt idx="157">
                  <c:v>0.74279285859905164</c:v>
                </c:pt>
                <c:pt idx="158">
                  <c:v>0.67644426799148294</c:v>
                </c:pt>
                <c:pt idx="159">
                  <c:v>0.79750580437737051</c:v>
                </c:pt>
                <c:pt idx="160">
                  <c:v>0.94715551096480743</c:v>
                </c:pt>
                <c:pt idx="161">
                  <c:v>0.96359596348529486</c:v>
                </c:pt>
                <c:pt idx="162">
                  <c:v>1.0619385324534985</c:v>
                </c:pt>
                <c:pt idx="163">
                  <c:v>1.2475302036779796</c:v>
                </c:pt>
                <c:pt idx="164">
                  <c:v>1.3847273986077162</c:v>
                </c:pt>
                <c:pt idx="165">
                  <c:v>1.1981627416442295</c:v>
                </c:pt>
                <c:pt idx="166">
                  <c:v>1.0921349787656285</c:v>
                </c:pt>
                <c:pt idx="167">
                  <c:v>0.99480708610484225</c:v>
                </c:pt>
                <c:pt idx="168">
                  <c:v>0.82906523119810238</c:v>
                </c:pt>
                <c:pt idx="169">
                  <c:v>0.75441882174373553</c:v>
                </c:pt>
                <c:pt idx="170">
                  <c:v>0.70462533193967547</c:v>
                </c:pt>
                <c:pt idx="171">
                  <c:v>0.74427468230159122</c:v>
                </c:pt>
                <c:pt idx="172">
                  <c:v>0.84928046371232802</c:v>
                </c:pt>
                <c:pt idx="173">
                  <c:v>1.0838587095823351</c:v>
                </c:pt>
                <c:pt idx="174">
                  <c:v>1.0189141243398792</c:v>
                </c:pt>
                <c:pt idx="175">
                  <c:v>1.1346443621550539</c:v>
                </c:pt>
                <c:pt idx="176">
                  <c:v>1.0596431577632479</c:v>
                </c:pt>
                <c:pt idx="177">
                  <c:v>1.0931787431776858</c:v>
                </c:pt>
                <c:pt idx="178">
                  <c:v>0.96879535087428392</c:v>
                </c:pt>
                <c:pt idx="179">
                  <c:v>0.9421566353803853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17-A640-8729-66C87350F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08960"/>
        <c:axId val="1238610608"/>
      </c:scatterChart>
      <c:valAx>
        <c:axId val="12386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10608"/>
        <c:crosses val="autoZero"/>
        <c:crossBetween val="midCat"/>
      </c:valAx>
      <c:valAx>
        <c:axId val="12386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analysis'!$F$10:$F$189</c:f>
              <c:numCache>
                <c:formatCode>General</c:formatCode>
                <c:ptCount val="180"/>
                <c:pt idx="0">
                  <c:v>0</c:v>
                </c:pt>
                <c:pt idx="1">
                  <c:v>4.02150203826269E-2</c:v>
                </c:pt>
                <c:pt idx="2">
                  <c:v>0.101087412136525</c:v>
                </c:pt>
                <c:pt idx="3">
                  <c:v>0.116362024509068</c:v>
                </c:pt>
                <c:pt idx="4">
                  <c:v>0.30925250878351401</c:v>
                </c:pt>
                <c:pt idx="5">
                  <c:v>0.20329425546996199</c:v>
                </c:pt>
                <c:pt idx="6">
                  <c:v>0.14159431633834699</c:v>
                </c:pt>
                <c:pt idx="7">
                  <c:v>0.21461078984047899</c:v>
                </c:pt>
                <c:pt idx="8">
                  <c:v>0.25404082540987499</c:v>
                </c:pt>
                <c:pt idx="9">
                  <c:v>0.332609151738185</c:v>
                </c:pt>
                <c:pt idx="10">
                  <c:v>0.31842452120513398</c:v>
                </c:pt>
                <c:pt idx="11">
                  <c:v>0.23423420917115101</c:v>
                </c:pt>
                <c:pt idx="12">
                  <c:v>0.36844581708822999</c:v>
                </c:pt>
                <c:pt idx="13">
                  <c:v>0.415114214958126</c:v>
                </c:pt>
                <c:pt idx="14">
                  <c:v>0.648968536482179</c:v>
                </c:pt>
                <c:pt idx="15">
                  <c:v>0.65531439467155606</c:v>
                </c:pt>
                <c:pt idx="16">
                  <c:v>0.60919899870979399</c:v>
                </c:pt>
                <c:pt idx="17">
                  <c:v>0.67412353156250004</c:v>
                </c:pt>
                <c:pt idx="18">
                  <c:v>0.78885892694902204</c:v>
                </c:pt>
                <c:pt idx="19">
                  <c:v>0.74728707250753001</c:v>
                </c:pt>
                <c:pt idx="20">
                  <c:v>0.75618431698320898</c:v>
                </c:pt>
                <c:pt idx="21">
                  <c:v>1.16906677632417</c:v>
                </c:pt>
                <c:pt idx="22">
                  <c:v>1.3550079950678</c:v>
                </c:pt>
                <c:pt idx="23">
                  <c:v>1.64132367804305</c:v>
                </c:pt>
                <c:pt idx="24">
                  <c:v>1.54165426013755</c:v>
                </c:pt>
                <c:pt idx="25">
                  <c:v>1.1214300908493799</c:v>
                </c:pt>
                <c:pt idx="26">
                  <c:v>1.14842822669317</c:v>
                </c:pt>
                <c:pt idx="27">
                  <c:v>1.33269746921975</c:v>
                </c:pt>
                <c:pt idx="28">
                  <c:v>1.1887088241503601</c:v>
                </c:pt>
                <c:pt idx="29">
                  <c:v>1.5969534113964201</c:v>
                </c:pt>
                <c:pt idx="30">
                  <c:v>2.2653265488971499</c:v>
                </c:pt>
                <c:pt idx="31">
                  <c:v>1.88232369407097</c:v>
                </c:pt>
                <c:pt idx="32">
                  <c:v>1.97470660578829</c:v>
                </c:pt>
                <c:pt idx="33">
                  <c:v>1.8758545231868</c:v>
                </c:pt>
                <c:pt idx="34">
                  <c:v>1.5269652750577301</c:v>
                </c:pt>
                <c:pt idx="35">
                  <c:v>1.04493901261836</c:v>
                </c:pt>
                <c:pt idx="36">
                  <c:v>1.0502591905362999</c:v>
                </c:pt>
                <c:pt idx="37">
                  <c:v>0.94998794120294205</c:v>
                </c:pt>
                <c:pt idx="38">
                  <c:v>0.96340893219123502</c:v>
                </c:pt>
                <c:pt idx="39">
                  <c:v>0.88863298581437999</c:v>
                </c:pt>
                <c:pt idx="40">
                  <c:v>0.76380581823582105</c:v>
                </c:pt>
                <c:pt idx="41">
                  <c:v>0.54366945988010595</c:v>
                </c:pt>
                <c:pt idx="42">
                  <c:v>0.59834001643673596</c:v>
                </c:pt>
                <c:pt idx="43">
                  <c:v>0.62660371733963705</c:v>
                </c:pt>
                <c:pt idx="44">
                  <c:v>0.59570837699465595</c:v>
                </c:pt>
                <c:pt idx="45">
                  <c:v>1.0510561553654301</c:v>
                </c:pt>
                <c:pt idx="46">
                  <c:v>0.99575290617595003</c:v>
                </c:pt>
                <c:pt idx="47">
                  <c:v>1.52646798574927</c:v>
                </c:pt>
                <c:pt idx="48">
                  <c:v>1.82305563588004</c:v>
                </c:pt>
                <c:pt idx="49">
                  <c:v>1.6597719878377499</c:v>
                </c:pt>
                <c:pt idx="50">
                  <c:v>2.0593197342001899</c:v>
                </c:pt>
                <c:pt idx="51">
                  <c:v>1.7741475095143899</c:v>
                </c:pt>
                <c:pt idx="52">
                  <c:v>1.8390036464121799</c:v>
                </c:pt>
                <c:pt idx="53">
                  <c:v>1.34882617506872</c:v>
                </c:pt>
                <c:pt idx="54">
                  <c:v>1.3160134283960101</c:v>
                </c:pt>
                <c:pt idx="55">
                  <c:v>1.2174552118856401</c:v>
                </c:pt>
                <c:pt idx="56">
                  <c:v>0.94066934194269802</c:v>
                </c:pt>
                <c:pt idx="57">
                  <c:v>1.09135831373395</c:v>
                </c:pt>
                <c:pt idx="58">
                  <c:v>1.3091508210720599</c:v>
                </c:pt>
                <c:pt idx="59">
                  <c:v>0.97411997147704998</c:v>
                </c:pt>
                <c:pt idx="60">
                  <c:v>1.3133055260854001</c:v>
                </c:pt>
                <c:pt idx="61">
                  <c:v>1.0808885856375801</c:v>
                </c:pt>
                <c:pt idx="62">
                  <c:v>1.15936604227844</c:v>
                </c:pt>
                <c:pt idx="63">
                  <c:v>0.864728184773079</c:v>
                </c:pt>
                <c:pt idx="64">
                  <c:v>0.69012612917772498</c:v>
                </c:pt>
                <c:pt idx="65">
                  <c:v>0.50041299660781102</c:v>
                </c:pt>
                <c:pt idx="66">
                  <c:v>0.61802330897243596</c:v>
                </c:pt>
                <c:pt idx="67">
                  <c:v>0.81181860875148704</c:v>
                </c:pt>
                <c:pt idx="68">
                  <c:v>0.81988106042807396</c:v>
                </c:pt>
                <c:pt idx="69">
                  <c:v>0.47900227713657501</c:v>
                </c:pt>
                <c:pt idx="70">
                  <c:v>0.43442741459509499</c:v>
                </c:pt>
                <c:pt idx="71">
                  <c:v>0.45168401556887</c:v>
                </c:pt>
                <c:pt idx="72">
                  <c:v>0.53634932621390996</c:v>
                </c:pt>
                <c:pt idx="73">
                  <c:v>0.46270773721530301</c:v>
                </c:pt>
                <c:pt idx="74">
                  <c:v>0.24370663582327201</c:v>
                </c:pt>
                <c:pt idx="75">
                  <c:v>0.37124935679354498</c:v>
                </c:pt>
                <c:pt idx="76">
                  <c:v>0.61034672389620603</c:v>
                </c:pt>
                <c:pt idx="77">
                  <c:v>0.89115244954638595</c:v>
                </c:pt>
                <c:pt idx="78">
                  <c:v>0.90086776961149095</c:v>
                </c:pt>
                <c:pt idx="79">
                  <c:v>0.80015074350461002</c:v>
                </c:pt>
                <c:pt idx="80">
                  <c:v>1.0503658661669999</c:v>
                </c:pt>
                <c:pt idx="81">
                  <c:v>1.23659933582862</c:v>
                </c:pt>
                <c:pt idx="82">
                  <c:v>1.3792257959629499</c:v>
                </c:pt>
                <c:pt idx="83">
                  <c:v>1.2250004255653499</c:v>
                </c:pt>
                <c:pt idx="84">
                  <c:v>0.98931696474533304</c:v>
                </c:pt>
                <c:pt idx="85">
                  <c:v>0.93937625472506203</c:v>
                </c:pt>
                <c:pt idx="86">
                  <c:v>0.99070875187436802</c:v>
                </c:pt>
                <c:pt idx="87">
                  <c:v>0.85435585478542198</c:v>
                </c:pt>
                <c:pt idx="88">
                  <c:v>0.38868234958443798</c:v>
                </c:pt>
                <c:pt idx="89">
                  <c:v>0.45150520611429201</c:v>
                </c:pt>
                <c:pt idx="90">
                  <c:v>0.51418574603187295</c:v>
                </c:pt>
                <c:pt idx="91">
                  <c:v>0.481447180688854</c:v>
                </c:pt>
                <c:pt idx="92">
                  <c:v>0.68457071514852297</c:v>
                </c:pt>
                <c:pt idx="93">
                  <c:v>0.65699046902595704</c:v>
                </c:pt>
                <c:pt idx="94">
                  <c:v>0.66174967525466699</c:v>
                </c:pt>
                <c:pt idx="95">
                  <c:v>0.66224186683960995</c:v>
                </c:pt>
                <c:pt idx="96">
                  <c:v>0.54207618443499095</c:v>
                </c:pt>
                <c:pt idx="97">
                  <c:v>0.41673007383422001</c:v>
                </c:pt>
                <c:pt idx="98">
                  <c:v>0.53741017280132097</c:v>
                </c:pt>
                <c:pt idx="99">
                  <c:v>0.61582666322619195</c:v>
                </c:pt>
                <c:pt idx="100">
                  <c:v>0.61582666322619195</c:v>
                </c:pt>
                <c:pt idx="101">
                  <c:v>0.61889441508361676</c:v>
                </c:pt>
                <c:pt idx="102">
                  <c:v>0.65679658690981169</c:v>
                </c:pt>
                <c:pt idx="103">
                  <c:v>0.66517723013833507</c:v>
                </c:pt>
                <c:pt idx="104">
                  <c:v>0.6320122164107419</c:v>
                </c:pt>
                <c:pt idx="105">
                  <c:v>0.6554107580075873</c:v>
                </c:pt>
                <c:pt idx="106">
                  <c:v>0.68530788027271194</c:v>
                </c:pt>
                <c:pt idx="107">
                  <c:v>0.71385569792060266</c:v>
                </c:pt>
                <c:pt idx="108">
                  <c:v>0.71368478113713829</c:v>
                </c:pt>
                <c:pt idx="109">
                  <c:v>0.82294552636472396</c:v>
                </c:pt>
                <c:pt idx="110">
                  <c:v>1.030331923340128</c:v>
                </c:pt>
                <c:pt idx="111">
                  <c:v>0.91762771728122694</c:v>
                </c:pt>
                <c:pt idx="112">
                  <c:v>0.89032108227651796</c:v>
                </c:pt>
                <c:pt idx="113">
                  <c:v>0.85782136075175597</c:v>
                </c:pt>
                <c:pt idx="114">
                  <c:v>0.85421698570792592</c:v>
                </c:pt>
                <c:pt idx="115">
                  <c:v>0.81594318949330191</c:v>
                </c:pt>
                <c:pt idx="116">
                  <c:v>0.93102758722490198</c:v>
                </c:pt>
                <c:pt idx="117">
                  <c:v>0.84777065056963696</c:v>
                </c:pt>
                <c:pt idx="118">
                  <c:v>0.80386417209048888</c:v>
                </c:pt>
                <c:pt idx="119">
                  <c:v>0.79990975015700994</c:v>
                </c:pt>
                <c:pt idx="120">
                  <c:v>0.82164302264418099</c:v>
                </c:pt>
                <c:pt idx="121">
                  <c:v>0.95591930166222794</c:v>
                </c:pt>
                <c:pt idx="122">
                  <c:v>1.1588906825026399</c:v>
                </c:pt>
                <c:pt idx="123">
                  <c:v>1.424486643286162</c:v>
                </c:pt>
                <c:pt idx="124">
                  <c:v>1.1525768704453969</c:v>
                </c:pt>
                <c:pt idx="125">
                  <c:v>1.2700221946296679</c:v>
                </c:pt>
                <c:pt idx="126">
                  <c:v>1.423964295390157</c:v>
                </c:pt>
                <c:pt idx="127">
                  <c:v>1.287916604599733</c:v>
                </c:pt>
                <c:pt idx="128">
                  <c:v>1.2610686806995179</c:v>
                </c:pt>
                <c:pt idx="129">
                  <c:v>1.2452918315696331</c:v>
                </c:pt>
                <c:pt idx="130">
                  <c:v>1.5264995372015329</c:v>
                </c:pt>
                <c:pt idx="131">
                  <c:v>1.6594114973981919</c:v>
                </c:pt>
                <c:pt idx="132">
                  <c:v>2.0195576311450116</c:v>
                </c:pt>
                <c:pt idx="133">
                  <c:v>1.9842529974659719</c:v>
                </c:pt>
                <c:pt idx="134">
                  <c:v>1.571527157455848</c:v>
                </c:pt>
                <c:pt idx="135">
                  <c:v>1.3323545571104469</c:v>
                </c:pt>
                <c:pt idx="136">
                  <c:v>1.2552363966556359</c:v>
                </c:pt>
                <c:pt idx="137">
                  <c:v>1.109672717801145</c:v>
                </c:pt>
                <c:pt idx="138">
                  <c:v>0.90264183969993794</c:v>
                </c:pt>
                <c:pt idx="139">
                  <c:v>0.94751308274664403</c:v>
                </c:pt>
                <c:pt idx="140">
                  <c:v>0.99211704904105491</c:v>
                </c:pt>
                <c:pt idx="141">
                  <c:v>0.83608819366515597</c:v>
                </c:pt>
                <c:pt idx="142">
                  <c:v>0.84991084653755</c:v>
                </c:pt>
                <c:pt idx="143">
                  <c:v>0.7647922269996319</c:v>
                </c:pt>
                <c:pt idx="144">
                  <c:v>0.70087385906561317</c:v>
                </c:pt>
                <c:pt idx="145">
                  <c:v>0.70507845826766247</c:v>
                </c:pt>
                <c:pt idx="146">
                  <c:v>0.76172363221688999</c:v>
                </c:pt>
                <c:pt idx="147">
                  <c:v>0.76678125572480793</c:v>
                </c:pt>
                <c:pt idx="148">
                  <c:v>0.72000915712250491</c:v>
                </c:pt>
                <c:pt idx="149">
                  <c:v>0.73199121438270798</c:v>
                </c:pt>
                <c:pt idx="150">
                  <c:v>0.73656277601146292</c:v>
                </c:pt>
                <c:pt idx="151">
                  <c:v>0.81934111134416199</c:v>
                </c:pt>
                <c:pt idx="152">
                  <c:v>0.84100842593784397</c:v>
                </c:pt>
                <c:pt idx="153">
                  <c:v>0.88046878071979895</c:v>
                </c:pt>
                <c:pt idx="154">
                  <c:v>1.1086189525689389</c:v>
                </c:pt>
                <c:pt idx="155">
                  <c:v>1.2299346486910629</c:v>
                </c:pt>
                <c:pt idx="156">
                  <c:v>1.0276007601442299</c:v>
                </c:pt>
                <c:pt idx="157">
                  <c:v>1.1649771911314351</c:v>
                </c:pt>
                <c:pt idx="158">
                  <c:v>1.2737557313137571</c:v>
                </c:pt>
                <c:pt idx="159">
                  <c:v>1.309619746359485</c:v>
                </c:pt>
                <c:pt idx="160">
                  <c:v>1.483891749457511</c:v>
                </c:pt>
                <c:pt idx="161">
                  <c:v>1.4195024283768849</c:v>
                </c:pt>
                <c:pt idx="162">
                  <c:v>1.768175570203802</c:v>
                </c:pt>
                <c:pt idx="163">
                  <c:v>2.1086619447922219</c:v>
                </c:pt>
                <c:pt idx="164">
                  <c:v>1.9435217770378319</c:v>
                </c:pt>
                <c:pt idx="165">
                  <c:v>1.799986950191552</c:v>
                </c:pt>
                <c:pt idx="166">
                  <c:v>1.496867619161764</c:v>
                </c:pt>
                <c:pt idx="167">
                  <c:v>1.4131842026942341</c:v>
                </c:pt>
                <c:pt idx="168">
                  <c:v>1.1408121831959859</c:v>
                </c:pt>
                <c:pt idx="169">
                  <c:v>0.94469553612246093</c:v>
                </c:pt>
                <c:pt idx="170">
                  <c:v>1.1066801644528399</c:v>
                </c:pt>
                <c:pt idx="171">
                  <c:v>0.96241117125647402</c:v>
                </c:pt>
                <c:pt idx="172">
                  <c:v>1.118799591458548</c:v>
                </c:pt>
                <c:pt idx="173">
                  <c:v>1.3710874639992299</c:v>
                </c:pt>
                <c:pt idx="174">
                  <c:v>1.2444142033608869</c:v>
                </c:pt>
                <c:pt idx="175">
                  <c:v>1.1940118541739919</c:v>
                </c:pt>
                <c:pt idx="176">
                  <c:v>1.0501458060144291</c:v>
                </c:pt>
                <c:pt idx="177">
                  <c:v>1.0231916197318589</c:v>
                </c:pt>
                <c:pt idx="178">
                  <c:v>0.85673403775929602</c:v>
                </c:pt>
                <c:pt idx="179">
                  <c:v>0.78735748761267998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A5-6E40-A647-AD3B38AE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850720"/>
        <c:axId val="1236171120"/>
      </c:scatterChart>
      <c:valAx>
        <c:axId val="118585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71120"/>
        <c:crosses val="autoZero"/>
        <c:crossBetween val="midCat"/>
      </c:valAx>
      <c:valAx>
        <c:axId val="123617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85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analysis'!$J$10:$J$189</c:f>
              <c:numCache>
                <c:formatCode>General</c:formatCode>
                <c:ptCount val="180"/>
                <c:pt idx="0">
                  <c:v>0</c:v>
                </c:pt>
                <c:pt idx="1">
                  <c:v>-0.23241694044782002</c:v>
                </c:pt>
                <c:pt idx="2">
                  <c:v>-0.1539394838069601</c:v>
                </c:pt>
                <c:pt idx="3">
                  <c:v>-0.44857734131232108</c:v>
                </c:pt>
                <c:pt idx="4">
                  <c:v>-0.6231793969076751</c:v>
                </c:pt>
                <c:pt idx="5">
                  <c:v>-0.81289252947758905</c:v>
                </c:pt>
                <c:pt idx="6">
                  <c:v>-0.69528221711296412</c:v>
                </c:pt>
                <c:pt idx="7">
                  <c:v>-0.50148691733391304</c:v>
                </c:pt>
                <c:pt idx="8">
                  <c:v>-0.49342446565732612</c:v>
                </c:pt>
                <c:pt idx="9">
                  <c:v>-0.83430324894882513</c:v>
                </c:pt>
                <c:pt idx="10">
                  <c:v>-0.87887811149030504</c:v>
                </c:pt>
                <c:pt idx="11">
                  <c:v>-0.86162151051653013</c:v>
                </c:pt>
                <c:pt idx="12">
                  <c:v>-0.77695619987149012</c:v>
                </c:pt>
                <c:pt idx="13">
                  <c:v>-0.85059778887009707</c:v>
                </c:pt>
                <c:pt idx="14">
                  <c:v>-1.0695988902621281</c:v>
                </c:pt>
                <c:pt idx="15">
                  <c:v>-0.94205616929185509</c:v>
                </c:pt>
                <c:pt idx="16">
                  <c:v>-0.70295880218919404</c:v>
                </c:pt>
                <c:pt idx="17">
                  <c:v>-0.42215307653901413</c:v>
                </c:pt>
                <c:pt idx="18">
                  <c:v>-0.41243775647390912</c:v>
                </c:pt>
                <c:pt idx="19">
                  <c:v>-0.51315478258079006</c:v>
                </c:pt>
                <c:pt idx="20">
                  <c:v>-0.26293965991840018</c:v>
                </c:pt>
                <c:pt idx="21">
                  <c:v>-7.6706190256780049E-2</c:v>
                </c:pt>
                <c:pt idx="22">
                  <c:v>6.5920269877549842E-2</c:v>
                </c:pt>
                <c:pt idx="23">
                  <c:v>-8.8305100520050139E-2</c:v>
                </c:pt>
                <c:pt idx="24">
                  <c:v>-0.32398856134006704</c:v>
                </c:pt>
                <c:pt idx="25">
                  <c:v>-0.37392927136033804</c:v>
                </c:pt>
                <c:pt idx="26">
                  <c:v>-0.32259677421103206</c:v>
                </c:pt>
                <c:pt idx="27">
                  <c:v>-0.4589496712999781</c:v>
                </c:pt>
                <c:pt idx="28">
                  <c:v>-0.92462317650096204</c:v>
                </c:pt>
                <c:pt idx="29">
                  <c:v>-0.86180031997110806</c:v>
                </c:pt>
                <c:pt idx="30">
                  <c:v>-0.79911978005352713</c:v>
                </c:pt>
                <c:pt idx="31">
                  <c:v>-0.83185834539654602</c:v>
                </c:pt>
                <c:pt idx="32">
                  <c:v>-0.62873481093687711</c:v>
                </c:pt>
                <c:pt idx="33">
                  <c:v>-0.65631505705944304</c:v>
                </c:pt>
                <c:pt idx="34">
                  <c:v>-0.65155585083073309</c:v>
                </c:pt>
                <c:pt idx="35">
                  <c:v>-0.65106365924579013</c:v>
                </c:pt>
                <c:pt idx="36">
                  <c:v>-0.77122934165040913</c:v>
                </c:pt>
                <c:pt idx="37">
                  <c:v>-0.89657545225118007</c:v>
                </c:pt>
                <c:pt idx="38">
                  <c:v>-0.7758953532840791</c:v>
                </c:pt>
                <c:pt idx="39">
                  <c:v>-0.69747886285920813</c:v>
                </c:pt>
                <c:pt idx="40">
                  <c:v>-0.69747886285920813</c:v>
                </c:pt>
                <c:pt idx="41">
                  <c:v>-0.69441111100178332</c:v>
                </c:pt>
                <c:pt idx="42">
                  <c:v>-0.65650893917558839</c:v>
                </c:pt>
                <c:pt idx="43">
                  <c:v>-0.648128295947065</c:v>
                </c:pt>
                <c:pt idx="44">
                  <c:v>-0.68129330967465818</c:v>
                </c:pt>
                <c:pt idx="45">
                  <c:v>-0.65789476807781277</c:v>
                </c:pt>
                <c:pt idx="46">
                  <c:v>-0.62799764581268813</c:v>
                </c:pt>
                <c:pt idx="47">
                  <c:v>-0.59944982816479742</c:v>
                </c:pt>
                <c:pt idx="48">
                  <c:v>-0.59962074494826179</c:v>
                </c:pt>
                <c:pt idx="49">
                  <c:v>-0.49035999972067612</c:v>
                </c:pt>
                <c:pt idx="50">
                  <c:v>-0.28297360274527211</c:v>
                </c:pt>
                <c:pt idx="51">
                  <c:v>-0.39567780880417314</c:v>
                </c:pt>
                <c:pt idx="52">
                  <c:v>-0.42298444380888212</c:v>
                </c:pt>
                <c:pt idx="53">
                  <c:v>-0.45548416533364411</c:v>
                </c:pt>
                <c:pt idx="54">
                  <c:v>-0.45908854037747415</c:v>
                </c:pt>
                <c:pt idx="55">
                  <c:v>-0.49736233659209816</c:v>
                </c:pt>
                <c:pt idx="56">
                  <c:v>-0.3822779388604981</c:v>
                </c:pt>
                <c:pt idx="57">
                  <c:v>-0.46553487551576311</c:v>
                </c:pt>
                <c:pt idx="58">
                  <c:v>-0.50944135399491119</c:v>
                </c:pt>
                <c:pt idx="59">
                  <c:v>-0.51339577592839014</c:v>
                </c:pt>
                <c:pt idx="60">
                  <c:v>-0.49166250344121909</c:v>
                </c:pt>
                <c:pt idx="61">
                  <c:v>-0.35738622442317214</c:v>
                </c:pt>
                <c:pt idx="62">
                  <c:v>-0.15441484358276014</c:v>
                </c:pt>
                <c:pt idx="63">
                  <c:v>0.11118111720076185</c:v>
                </c:pt>
                <c:pt idx="64">
                  <c:v>-0.16072865564000316</c:v>
                </c:pt>
                <c:pt idx="65">
                  <c:v>-4.3283331455732155E-2</c:v>
                </c:pt>
                <c:pt idx="66">
                  <c:v>0.11065876930475682</c:v>
                </c:pt>
                <c:pt idx="67">
                  <c:v>-2.5388921485667071E-2</c:v>
                </c:pt>
                <c:pt idx="68">
                  <c:v>-5.2236845385882136E-2</c:v>
                </c:pt>
                <c:pt idx="69">
                  <c:v>-6.8013694515767109E-2</c:v>
                </c:pt>
                <c:pt idx="70">
                  <c:v>0.2131940111161329</c:v>
                </c:pt>
                <c:pt idx="71">
                  <c:v>0.34610597131279186</c:v>
                </c:pt>
                <c:pt idx="72">
                  <c:v>0.70625210505961178</c:v>
                </c:pt>
                <c:pt idx="73">
                  <c:v>0.67094747138057187</c:v>
                </c:pt>
                <c:pt idx="74">
                  <c:v>0.25822163137044785</c:v>
                </c:pt>
                <c:pt idx="75">
                  <c:v>1.9049031025046848E-2</c:v>
                </c:pt>
                <c:pt idx="76">
                  <c:v>-5.8069129429764166E-2</c:v>
                </c:pt>
                <c:pt idx="77">
                  <c:v>-0.20363280828425512</c:v>
                </c:pt>
                <c:pt idx="78">
                  <c:v>-0.41066368638546213</c:v>
                </c:pt>
                <c:pt idx="79">
                  <c:v>-0.3657924433387561</c:v>
                </c:pt>
                <c:pt idx="80">
                  <c:v>-0.32118847704434511</c:v>
                </c:pt>
                <c:pt idx="81">
                  <c:v>-0.47721733242024411</c:v>
                </c:pt>
                <c:pt idx="82">
                  <c:v>-0.46339467954785013</c:v>
                </c:pt>
                <c:pt idx="83">
                  <c:v>-0.54851329908576818</c:v>
                </c:pt>
                <c:pt idx="84">
                  <c:v>-0.61243166701978691</c:v>
                </c:pt>
                <c:pt idx="85">
                  <c:v>-0.60822706781773761</c:v>
                </c:pt>
                <c:pt idx="86">
                  <c:v>-0.55158189386851009</c:v>
                </c:pt>
                <c:pt idx="87">
                  <c:v>-0.54652427036059215</c:v>
                </c:pt>
                <c:pt idx="88">
                  <c:v>-0.59329636896289517</c:v>
                </c:pt>
                <c:pt idx="89">
                  <c:v>-0.5813143117026921</c:v>
                </c:pt>
                <c:pt idx="90">
                  <c:v>-0.57674275007393716</c:v>
                </c:pt>
                <c:pt idx="91">
                  <c:v>-0.49396441474123809</c:v>
                </c:pt>
                <c:pt idx="92">
                  <c:v>-0.4722971001475561</c:v>
                </c:pt>
                <c:pt idx="93">
                  <c:v>-0.43283674536560113</c:v>
                </c:pt>
                <c:pt idx="94">
                  <c:v>-0.20468657351646113</c:v>
                </c:pt>
                <c:pt idx="95">
                  <c:v>-8.3370877394337128E-2</c:v>
                </c:pt>
                <c:pt idx="96">
                  <c:v>-0.28570476594117011</c:v>
                </c:pt>
                <c:pt idx="97">
                  <c:v>-0.14832833495396514</c:v>
                </c:pt>
                <c:pt idx="98">
                  <c:v>-3.954979477164311E-2</c:v>
                </c:pt>
                <c:pt idx="99">
                  <c:v>-3.6857797259151059E-3</c:v>
                </c:pt>
                <c:pt idx="100">
                  <c:v>0.17058622337211082</c:v>
                </c:pt>
                <c:pt idx="101">
                  <c:v>0.10619690229148482</c:v>
                </c:pt>
                <c:pt idx="102">
                  <c:v>0.45487004411840193</c:v>
                </c:pt>
                <c:pt idx="103">
                  <c:v>0.79535641870682183</c:v>
                </c:pt>
                <c:pt idx="104">
                  <c:v>0.63021625095243183</c:v>
                </c:pt>
                <c:pt idx="105">
                  <c:v>0.48668142410615189</c:v>
                </c:pt>
                <c:pt idx="106">
                  <c:v>0.18356209307636384</c:v>
                </c:pt>
                <c:pt idx="107">
                  <c:v>9.9878676608833872E-2</c:v>
                </c:pt>
                <c:pt idx="108">
                  <c:v>-0.17249334288941409</c:v>
                </c:pt>
                <c:pt idx="109">
                  <c:v>-0.36860998996293914</c:v>
                </c:pt>
                <c:pt idx="110">
                  <c:v>-0.20662536163256012</c:v>
                </c:pt>
                <c:pt idx="111">
                  <c:v>-0.35089435482892611</c:v>
                </c:pt>
                <c:pt idx="112">
                  <c:v>-0.19450593462685217</c:v>
                </c:pt>
                <c:pt idx="113">
                  <c:v>5.7781937913829906E-2</c:v>
                </c:pt>
                <c:pt idx="114">
                  <c:v>-6.8891322724513149E-2</c:v>
                </c:pt>
                <c:pt idx="115">
                  <c:v>-0.11929367191140816</c:v>
                </c:pt>
                <c:pt idx="116">
                  <c:v>-0.2631597200709711</c:v>
                </c:pt>
                <c:pt idx="117">
                  <c:v>-0.29011390635354112</c:v>
                </c:pt>
                <c:pt idx="118">
                  <c:v>-0.45657148832610411</c:v>
                </c:pt>
                <c:pt idx="119">
                  <c:v>-0.52594803847272009</c:v>
                </c:pt>
                <c:pt idx="120">
                  <c:v>-0.54464410454475509</c:v>
                </c:pt>
                <c:pt idx="121">
                  <c:v>-0.46805760739468616</c:v>
                </c:pt>
                <c:pt idx="122">
                  <c:v>-0.58394937826263016</c:v>
                </c:pt>
                <c:pt idx="123">
                  <c:v>-0.55367006100858207</c:v>
                </c:pt>
                <c:pt idx="124">
                  <c:v>-0.59687611100364113</c:v>
                </c:pt>
                <c:pt idx="125">
                  <c:v>-0.44007815895716113</c:v>
                </c:pt>
                <c:pt idx="126">
                  <c:v>-0.39045419241542512</c:v>
                </c:pt>
                <c:pt idx="127">
                  <c:v>-0.32874964014401814</c:v>
                </c:pt>
                <c:pt idx="128">
                  <c:v>-0.51818951456367213</c:v>
                </c:pt>
                <c:pt idx="129">
                  <c:v>-0.49707275410344409</c:v>
                </c:pt>
                <c:pt idx="130">
                  <c:v>-0.4140641489805551</c:v>
                </c:pt>
                <c:pt idx="131">
                  <c:v>-0.27081524421610914</c:v>
                </c:pt>
                <c:pt idx="132">
                  <c:v>9.2350454570154894E-2</c:v>
                </c:pt>
                <c:pt idx="133">
                  <c:v>-0.16465457483509316</c:v>
                </c:pt>
                <c:pt idx="134">
                  <c:v>-0.10301401466496007</c:v>
                </c:pt>
                <c:pt idx="135">
                  <c:v>-0.1941359760244401</c:v>
                </c:pt>
                <c:pt idx="136">
                  <c:v>-0.12095768010417207</c:v>
                </c:pt>
                <c:pt idx="137">
                  <c:v>-0.21489616660491712</c:v>
                </c:pt>
                <c:pt idx="138">
                  <c:v>-0.33444717308975513</c:v>
                </c:pt>
                <c:pt idx="139">
                  <c:v>-0.33853148614615314</c:v>
                </c:pt>
                <c:pt idx="140">
                  <c:v>-0.33853148614615314</c:v>
                </c:pt>
                <c:pt idx="141">
                  <c:v>-0.28454274315309386</c:v>
                </c:pt>
                <c:pt idx="142">
                  <c:v>-0.32108800724975833</c:v>
                </c:pt>
                <c:pt idx="143">
                  <c:v>-0.28877104587242786</c:v>
                </c:pt>
                <c:pt idx="144">
                  <c:v>-0.32374051733164816</c:v>
                </c:pt>
                <c:pt idx="145">
                  <c:v>-0.31795672688033882</c:v>
                </c:pt>
                <c:pt idx="146">
                  <c:v>-0.32237079057209944</c:v>
                </c:pt>
                <c:pt idx="147">
                  <c:v>-1.8139198582045157E-2</c:v>
                </c:pt>
                <c:pt idx="148">
                  <c:v>-0.23478867716019314</c:v>
                </c:pt>
                <c:pt idx="149">
                  <c:v>-0.18989937370810514</c:v>
                </c:pt>
                <c:pt idx="150">
                  <c:v>-0.11316931941099614</c:v>
                </c:pt>
                <c:pt idx="151">
                  <c:v>-0.10269324502565114</c:v>
                </c:pt>
                <c:pt idx="152">
                  <c:v>-0.12879705012772713</c:v>
                </c:pt>
                <c:pt idx="153">
                  <c:v>-0.13870993689669614</c:v>
                </c:pt>
                <c:pt idx="154">
                  <c:v>-8.9135545555679124E-2</c:v>
                </c:pt>
                <c:pt idx="155">
                  <c:v>1.7577665290588462E-3</c:v>
                </c:pt>
                <c:pt idx="156">
                  <c:v>0.13974574423693087</c:v>
                </c:pt>
                <c:pt idx="157">
                  <c:v>-4.112821801161215E-2</c:v>
                </c:pt>
                <c:pt idx="158">
                  <c:v>-0.15012403401302213</c:v>
                </c:pt>
                <c:pt idx="159">
                  <c:v>-0.18698066738024913</c:v>
                </c:pt>
                <c:pt idx="160">
                  <c:v>-0.27040715077889454</c:v>
                </c:pt>
                <c:pt idx="161">
                  <c:v>-0.30115461499459611</c:v>
                </c:pt>
                <c:pt idx="162">
                  <c:v>-0.26576093858369293</c:v>
                </c:pt>
                <c:pt idx="163">
                  <c:v>-0.30219758007507902</c:v>
                </c:pt>
                <c:pt idx="164">
                  <c:v>-0.31602628539070976</c:v>
                </c:pt>
                <c:pt idx="165">
                  <c:v>-0.25757806280924944</c:v>
                </c:pt>
                <c:pt idx="166">
                  <c:v>-0.24792675095818503</c:v>
                </c:pt>
                <c:pt idx="167">
                  <c:v>-0.23133851231765312</c:v>
                </c:pt>
                <c:pt idx="168">
                  <c:v>-0.30272502622499453</c:v>
                </c:pt>
                <c:pt idx="169">
                  <c:v>-0.30031956368272006</c:v>
                </c:pt>
                <c:pt idx="170">
                  <c:v>-0.29502204387907927</c:v>
                </c:pt>
                <c:pt idx="171">
                  <c:v>-0.24391456051260624</c:v>
                </c:pt>
                <c:pt idx="172">
                  <c:v>-0.31798498238195005</c:v>
                </c:pt>
                <c:pt idx="173">
                  <c:v>-0.31555613448476033</c:v>
                </c:pt>
                <c:pt idx="174">
                  <c:v>-0.32089073816534575</c:v>
                </c:pt>
                <c:pt idx="175">
                  <c:v>-0.32453741047692652</c:v>
                </c:pt>
                <c:pt idx="176">
                  <c:v>-0.24491204103954153</c:v>
                </c:pt>
                <c:pt idx="177">
                  <c:v>-0.22888693716054714</c:v>
                </c:pt>
                <c:pt idx="178">
                  <c:v>-0.15390183066323013</c:v>
                </c:pt>
                <c:pt idx="179">
                  <c:v>-0.21352949839765015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F6-864C-A278-F5AFB389E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850720"/>
        <c:axId val="1236171120"/>
      </c:scatterChart>
      <c:valAx>
        <c:axId val="118585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71120"/>
        <c:crosses val="autoZero"/>
        <c:crossBetween val="midCat"/>
      </c:valAx>
      <c:valAx>
        <c:axId val="123617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85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analysis'!$M$10:$M$189</c:f>
              <c:numCache>
                <c:formatCode>General</c:formatCode>
                <c:ptCount val="180"/>
                <c:pt idx="0">
                  <c:v>0</c:v>
                </c:pt>
                <c:pt idx="1">
                  <c:v>0.13427627901804698</c:v>
                </c:pt>
                <c:pt idx="2">
                  <c:v>0.33724765985845895</c:v>
                </c:pt>
                <c:pt idx="3">
                  <c:v>0.60284362064198094</c:v>
                </c:pt>
                <c:pt idx="4">
                  <c:v>0.33093384780121593</c:v>
                </c:pt>
                <c:pt idx="5">
                  <c:v>0.44837917198548694</c:v>
                </c:pt>
                <c:pt idx="6">
                  <c:v>0.60232127274597591</c:v>
                </c:pt>
                <c:pt idx="7">
                  <c:v>0.46627358195555202</c:v>
                </c:pt>
                <c:pt idx="8">
                  <c:v>0.43942565805533695</c:v>
                </c:pt>
                <c:pt idx="9">
                  <c:v>0.42364880892545198</c:v>
                </c:pt>
                <c:pt idx="10">
                  <c:v>0.70485651455735199</c:v>
                </c:pt>
                <c:pt idx="11">
                  <c:v>0.83776847475401095</c:v>
                </c:pt>
                <c:pt idx="12">
                  <c:v>1.197914608500831</c:v>
                </c:pt>
                <c:pt idx="13">
                  <c:v>1.1626099748217911</c:v>
                </c:pt>
                <c:pt idx="14">
                  <c:v>0.74988413481166694</c:v>
                </c:pt>
                <c:pt idx="15">
                  <c:v>0.51071153446626594</c:v>
                </c:pt>
                <c:pt idx="16">
                  <c:v>0.43359337401145492</c:v>
                </c:pt>
                <c:pt idx="17">
                  <c:v>0.28802969515696397</c:v>
                </c:pt>
                <c:pt idx="18">
                  <c:v>8.0998817055756983E-2</c:v>
                </c:pt>
                <c:pt idx="19">
                  <c:v>0.12587006010246302</c:v>
                </c:pt>
                <c:pt idx="20">
                  <c:v>0.17047402639687401</c:v>
                </c:pt>
                <c:pt idx="21">
                  <c:v>1.4445171020974978E-2</c:v>
                </c:pt>
                <c:pt idx="22">
                  <c:v>2.8267823893368987E-2</c:v>
                </c:pt>
                <c:pt idx="23">
                  <c:v>-5.6850795644549007E-2</c:v>
                </c:pt>
                <c:pt idx="24">
                  <c:v>-0.1207691635785678</c:v>
                </c:pt>
                <c:pt idx="25">
                  <c:v>-0.11656456437651851</c:v>
                </c:pt>
                <c:pt idx="26">
                  <c:v>-5.9919390427290997E-2</c:v>
                </c:pt>
                <c:pt idx="27">
                  <c:v>-5.4861766919373001E-2</c:v>
                </c:pt>
                <c:pt idx="28">
                  <c:v>-0.10163386552167601</c:v>
                </c:pt>
                <c:pt idx="29">
                  <c:v>-8.9651808261473009E-2</c:v>
                </c:pt>
                <c:pt idx="30">
                  <c:v>-8.5080246632718015E-2</c:v>
                </c:pt>
                <c:pt idx="31">
                  <c:v>-2.3019113000189995E-3</c:v>
                </c:pt>
                <c:pt idx="32">
                  <c:v>1.9365403293662986E-2</c:v>
                </c:pt>
                <c:pt idx="33">
                  <c:v>5.882575807561799E-2</c:v>
                </c:pt>
                <c:pt idx="34">
                  <c:v>0.28697592992475796</c:v>
                </c:pt>
                <c:pt idx="35">
                  <c:v>0.40829162604688196</c:v>
                </c:pt>
                <c:pt idx="36">
                  <c:v>0.205957737500049</c:v>
                </c:pt>
                <c:pt idx="37">
                  <c:v>0.34333416848725395</c:v>
                </c:pt>
                <c:pt idx="38">
                  <c:v>0.45211270866957598</c:v>
                </c:pt>
                <c:pt idx="39">
                  <c:v>0.48797672371530398</c:v>
                </c:pt>
                <c:pt idx="40">
                  <c:v>0.66224872681332991</c:v>
                </c:pt>
                <c:pt idx="41">
                  <c:v>0.59785940573270391</c:v>
                </c:pt>
                <c:pt idx="42">
                  <c:v>0.94653254755962102</c:v>
                </c:pt>
                <c:pt idx="43">
                  <c:v>1.287018922148041</c:v>
                </c:pt>
                <c:pt idx="44">
                  <c:v>1.121878754393651</c:v>
                </c:pt>
                <c:pt idx="45">
                  <c:v>0.97834392754737098</c:v>
                </c:pt>
                <c:pt idx="46">
                  <c:v>0.67522459651758293</c:v>
                </c:pt>
                <c:pt idx="47">
                  <c:v>0.59154118005005296</c:v>
                </c:pt>
                <c:pt idx="48">
                  <c:v>0.319169160551805</c:v>
                </c:pt>
                <c:pt idx="49">
                  <c:v>0.12305251347827997</c:v>
                </c:pt>
                <c:pt idx="50">
                  <c:v>0.28503714180865902</c:v>
                </c:pt>
                <c:pt idx="51">
                  <c:v>0.140768148612293</c:v>
                </c:pt>
                <c:pt idx="52">
                  <c:v>0.29715656881436692</c:v>
                </c:pt>
                <c:pt idx="53">
                  <c:v>0.549444441355049</c:v>
                </c:pt>
                <c:pt idx="54">
                  <c:v>0.42277118071670594</c:v>
                </c:pt>
                <c:pt idx="55">
                  <c:v>0.37236883152981093</c:v>
                </c:pt>
                <c:pt idx="56">
                  <c:v>0.22850278337024801</c:v>
                </c:pt>
                <c:pt idx="57">
                  <c:v>0.201548597087678</c:v>
                </c:pt>
                <c:pt idx="58">
                  <c:v>3.5091015115115004E-2</c:v>
                </c:pt>
                <c:pt idx="59">
                  <c:v>-3.4285535031501002E-2</c:v>
                </c:pt>
                <c:pt idx="60">
                  <c:v>-5.2981601103536002E-2</c:v>
                </c:pt>
                <c:pt idx="61">
                  <c:v>2.3604896046532986E-2</c:v>
                </c:pt>
                <c:pt idx="62">
                  <c:v>-9.2286874821411014E-2</c:v>
                </c:pt>
                <c:pt idx="63">
                  <c:v>-6.2007557567363009E-2</c:v>
                </c:pt>
                <c:pt idx="64">
                  <c:v>-0.10521360756242201</c:v>
                </c:pt>
                <c:pt idx="65">
                  <c:v>5.1584344484057992E-2</c:v>
                </c:pt>
                <c:pt idx="66">
                  <c:v>0.101208311025794</c:v>
                </c:pt>
                <c:pt idx="67">
                  <c:v>0.16291286329720098</c:v>
                </c:pt>
                <c:pt idx="68">
                  <c:v>-2.6527011122453009E-2</c:v>
                </c:pt>
                <c:pt idx="69">
                  <c:v>-5.4102506622250024E-3</c:v>
                </c:pt>
                <c:pt idx="70">
                  <c:v>7.7598354460664015E-2</c:v>
                </c:pt>
                <c:pt idx="71">
                  <c:v>0.22084725922510998</c:v>
                </c:pt>
                <c:pt idx="72">
                  <c:v>0.58401295801137398</c:v>
                </c:pt>
                <c:pt idx="73">
                  <c:v>0.32700792860612593</c:v>
                </c:pt>
                <c:pt idx="74">
                  <c:v>0.38864848877625902</c:v>
                </c:pt>
                <c:pt idx="75">
                  <c:v>0.29752652741677899</c:v>
                </c:pt>
                <c:pt idx="76">
                  <c:v>0.37070482333704702</c:v>
                </c:pt>
                <c:pt idx="77">
                  <c:v>0.27676633683630203</c:v>
                </c:pt>
                <c:pt idx="78">
                  <c:v>0.15721533035146398</c:v>
                </c:pt>
                <c:pt idx="79">
                  <c:v>0.15313101729506598</c:v>
                </c:pt>
                <c:pt idx="80">
                  <c:v>0.15313101729506598</c:v>
                </c:pt>
                <c:pt idx="81">
                  <c:v>0.20711976028812529</c:v>
                </c:pt>
                <c:pt idx="82">
                  <c:v>0.17057449619146078</c:v>
                </c:pt>
                <c:pt idx="83">
                  <c:v>0.20289145756879129</c:v>
                </c:pt>
                <c:pt idx="84">
                  <c:v>0.16792198610957099</c:v>
                </c:pt>
                <c:pt idx="85">
                  <c:v>0.17370577656088027</c:v>
                </c:pt>
                <c:pt idx="86">
                  <c:v>0.16929171286911968</c:v>
                </c:pt>
                <c:pt idx="87">
                  <c:v>0.47352330485917393</c:v>
                </c:pt>
                <c:pt idx="88">
                  <c:v>0.25687382628102595</c:v>
                </c:pt>
                <c:pt idx="89">
                  <c:v>0.30176312973311398</c:v>
                </c:pt>
                <c:pt idx="90">
                  <c:v>0.37849318403022297</c:v>
                </c:pt>
                <c:pt idx="91">
                  <c:v>0.38896925841556795</c:v>
                </c:pt>
                <c:pt idx="92">
                  <c:v>0.36286545331349196</c:v>
                </c:pt>
                <c:pt idx="93">
                  <c:v>0.35295256654452301</c:v>
                </c:pt>
                <c:pt idx="94">
                  <c:v>0.40252695788553999</c:v>
                </c:pt>
                <c:pt idx="95">
                  <c:v>0.49342026997027799</c:v>
                </c:pt>
                <c:pt idx="96">
                  <c:v>0.63140824767814996</c:v>
                </c:pt>
                <c:pt idx="97">
                  <c:v>0.45053428542960694</c:v>
                </c:pt>
                <c:pt idx="98">
                  <c:v>0.34153846942819699</c:v>
                </c:pt>
                <c:pt idx="99">
                  <c:v>0.30468183606096999</c:v>
                </c:pt>
                <c:pt idx="100">
                  <c:v>0.2212553526623246</c:v>
                </c:pt>
                <c:pt idx="101">
                  <c:v>0.19050788844662297</c:v>
                </c:pt>
                <c:pt idx="102">
                  <c:v>0.22590156485752616</c:v>
                </c:pt>
                <c:pt idx="103">
                  <c:v>0.18946492336614007</c:v>
                </c:pt>
                <c:pt idx="104">
                  <c:v>0.17563621805050939</c:v>
                </c:pt>
                <c:pt idx="105">
                  <c:v>0.23408444063196968</c:v>
                </c:pt>
                <c:pt idx="106">
                  <c:v>0.24373575248303408</c:v>
                </c:pt>
                <c:pt idx="107">
                  <c:v>0.26032399112356597</c:v>
                </c:pt>
                <c:pt idx="108">
                  <c:v>0.18893747721622459</c:v>
                </c:pt>
                <c:pt idx="109">
                  <c:v>0.19134293975849909</c:v>
                </c:pt>
                <c:pt idx="110">
                  <c:v>0.19664045956213988</c:v>
                </c:pt>
                <c:pt idx="111">
                  <c:v>0.24774794292861288</c:v>
                </c:pt>
                <c:pt idx="112">
                  <c:v>0.17367752105926909</c:v>
                </c:pt>
                <c:pt idx="113">
                  <c:v>0.17610636895645879</c:v>
                </c:pt>
                <c:pt idx="114">
                  <c:v>0.17077176527587337</c:v>
                </c:pt>
                <c:pt idx="115">
                  <c:v>0.16712509296429257</c:v>
                </c:pt>
                <c:pt idx="116">
                  <c:v>0.24675046240167758</c:v>
                </c:pt>
                <c:pt idx="117">
                  <c:v>0.262775566280672</c:v>
                </c:pt>
                <c:pt idx="118">
                  <c:v>0.33776067277798899</c:v>
                </c:pt>
                <c:pt idx="119">
                  <c:v>0.27813300504356897</c:v>
                </c:pt>
                <c:pt idx="120">
                  <c:v>0.31731797036396098</c:v>
                </c:pt>
                <c:pt idx="121">
                  <c:v>0.25754248671805097</c:v>
                </c:pt>
                <c:pt idx="122">
                  <c:v>0.24536770802459187</c:v>
                </c:pt>
                <c:pt idx="123">
                  <c:v>0.20833512494198927</c:v>
                </c:pt>
                <c:pt idx="124">
                  <c:v>0.20279295385979049</c:v>
                </c:pt>
                <c:pt idx="125">
                  <c:v>0.17891967711380949</c:v>
                </c:pt>
                <c:pt idx="126">
                  <c:v>0.17899580108900368</c:v>
                </c:pt>
                <c:pt idx="127">
                  <c:v>0.16035930987645611</c:v>
                </c:pt>
                <c:pt idx="128">
                  <c:v>0.16570536275234188</c:v>
                </c:pt>
                <c:pt idx="129">
                  <c:v>0.18055211434101687</c:v>
                </c:pt>
                <c:pt idx="130">
                  <c:v>0.15971467898147962</c:v>
                </c:pt>
                <c:pt idx="131">
                  <c:v>0.18880008126916029</c:v>
                </c:pt>
                <c:pt idx="132">
                  <c:v>0.22023473571764018</c:v>
                </c:pt>
                <c:pt idx="133">
                  <c:v>0.22523745605880338</c:v>
                </c:pt>
                <c:pt idx="134">
                  <c:v>0.32090377236740497</c:v>
                </c:pt>
                <c:pt idx="135">
                  <c:v>0.45207273384225299</c:v>
                </c:pt>
                <c:pt idx="136">
                  <c:v>0.42103245692866198</c:v>
                </c:pt>
                <c:pt idx="137">
                  <c:v>0.48059471211354499</c:v>
                </c:pt>
                <c:pt idx="138">
                  <c:v>0.47505382713003996</c:v>
                </c:pt>
                <c:pt idx="139">
                  <c:v>0.28435028801999196</c:v>
                </c:pt>
                <c:pt idx="140">
                  <c:v>0.257114380930975</c:v>
                </c:pt>
                <c:pt idx="141">
                  <c:v>0.26905140425287799</c:v>
                </c:pt>
                <c:pt idx="142">
                  <c:v>0.22294931784407046</c:v>
                </c:pt>
                <c:pt idx="143">
                  <c:v>0.36341369089167297</c:v>
                </c:pt>
                <c:pt idx="144">
                  <c:v>0.41347717915456295</c:v>
                </c:pt>
                <c:pt idx="145">
                  <c:v>0.56617460884651394</c:v>
                </c:pt>
                <c:pt idx="146">
                  <c:v>0.71924847988696894</c:v>
                </c:pt>
                <c:pt idx="147">
                  <c:v>1.0591675902674069</c:v>
                </c:pt>
                <c:pt idx="148">
                  <c:v>1.0624598708935089</c:v>
                </c:pt>
                <c:pt idx="149">
                  <c:v>1.1696046911701861</c:v>
                </c:pt>
                <c:pt idx="150">
                  <c:v>1.183284921134296</c:v>
                </c:pt>
                <c:pt idx="151">
                  <c:v>1.248956837159896</c:v>
                </c:pt>
                <c:pt idx="152">
                  <c:v>1.111128771335316</c:v>
                </c:pt>
                <c:pt idx="153">
                  <c:v>1.2104936394894059</c:v>
                </c:pt>
                <c:pt idx="154">
                  <c:v>1.2367733490250459</c:v>
                </c:pt>
                <c:pt idx="155">
                  <c:v>1.3609669905419259</c:v>
                </c:pt>
                <c:pt idx="156">
                  <c:v>0.96929003132063296</c:v>
                </c:pt>
                <c:pt idx="157">
                  <c:v>1.1045296026773319</c:v>
                </c:pt>
                <c:pt idx="158">
                  <c:v>0.90570110667371395</c:v>
                </c:pt>
                <c:pt idx="159">
                  <c:v>1.2698783341528759</c:v>
                </c:pt>
                <c:pt idx="160">
                  <c:v>1.6279819342158059</c:v>
                </c:pt>
                <c:pt idx="161">
                  <c:v>1.772440077073596</c:v>
                </c:pt>
                <c:pt idx="162">
                  <c:v>1.6834009657403859</c:v>
                </c:pt>
                <c:pt idx="163">
                  <c:v>1.9361262463167959</c:v>
                </c:pt>
                <c:pt idx="164">
                  <c:v>2.5266867041760261</c:v>
                </c:pt>
                <c:pt idx="165">
                  <c:v>2.0520793375503859</c:v>
                </c:pt>
                <c:pt idx="166">
                  <c:v>2.0274640680933063</c:v>
                </c:pt>
                <c:pt idx="167">
                  <c:v>1.802575567937946</c:v>
                </c:pt>
                <c:pt idx="168">
                  <c:v>1.649108536623316</c:v>
                </c:pt>
                <c:pt idx="169">
                  <c:v>1.618880492791466</c:v>
                </c:pt>
                <c:pt idx="170">
                  <c:v>1.302217875245266</c:v>
                </c:pt>
                <c:pt idx="171">
                  <c:v>1.514327436160906</c:v>
                </c:pt>
                <c:pt idx="172">
                  <c:v>1.747026782060386</c:v>
                </c:pt>
                <c:pt idx="173">
                  <c:v>2.1960447992325358</c:v>
                </c:pt>
                <c:pt idx="174">
                  <c:v>2.1332189078240962</c:v>
                </c:pt>
                <c:pt idx="175">
                  <c:v>2.534458642768096</c:v>
                </c:pt>
                <c:pt idx="176">
                  <c:v>2.3736957083148558</c:v>
                </c:pt>
                <c:pt idx="177">
                  <c:v>2.4852315469617459</c:v>
                </c:pt>
                <c:pt idx="178">
                  <c:v>2.2035538455267858</c:v>
                </c:pt>
                <c:pt idx="179">
                  <c:v>2.2526419169261258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B2-284C-A6C5-A6DF25EBC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850720"/>
        <c:axId val="1236171120"/>
      </c:scatterChart>
      <c:valAx>
        <c:axId val="118585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71120"/>
        <c:crosses val="autoZero"/>
        <c:crossBetween val="midCat"/>
      </c:valAx>
      <c:valAx>
        <c:axId val="123617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85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100828548450444"/>
                  <c:y val="-8.214093030037912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 analysis'!$AA$10:$AA$189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7.4665635627643182E-2</c:v>
                  </c:pt>
                  <c:pt idx="2">
                    <c:v>0.12755024139263374</c:v>
                  </c:pt>
                  <c:pt idx="3">
                    <c:v>0.14382084363716952</c:v>
                  </c:pt>
                  <c:pt idx="4">
                    <c:v>0.11067727553791543</c:v>
                  </c:pt>
                  <c:pt idx="5">
                    <c:v>0.14937628274854634</c:v>
                  </c:pt>
                  <c:pt idx="6">
                    <c:v>0.16251130189425839</c:v>
                  </c:pt>
                  <c:pt idx="7">
                    <c:v>0.19808419884930839</c:v>
                  </c:pt>
                  <c:pt idx="8">
                    <c:v>0.20168825041131713</c:v>
                  </c:pt>
                  <c:pt idx="9">
                    <c:v>0.17786164721190698</c:v>
                  </c:pt>
                  <c:pt idx="10">
                    <c:v>0.21719259491158821</c:v>
                  </c:pt>
                  <c:pt idx="11">
                    <c:v>0.22119901277625945</c:v>
                  </c:pt>
                  <c:pt idx="12">
                    <c:v>0.33547882528459966</c:v>
                  </c:pt>
                  <c:pt idx="13">
                    <c:v>0.35689991164243623</c:v>
                  </c:pt>
                  <c:pt idx="14">
                    <c:v>0.38776228022299619</c:v>
                  </c:pt>
                  <c:pt idx="15">
                    <c:v>0.32043278718494772</c:v>
                  </c:pt>
                  <c:pt idx="16">
                    <c:v>0.37595821691899239</c:v>
                  </c:pt>
                  <c:pt idx="17">
                    <c:v>0.32084505156732457</c:v>
                  </c:pt>
                  <c:pt idx="18">
                    <c:v>0.36517383674392068</c:v>
                  </c:pt>
                  <c:pt idx="19">
                    <c:v>0.29752128522570981</c:v>
                  </c:pt>
                  <c:pt idx="20">
                    <c:v>0.30939287364707319</c:v>
                  </c:pt>
                  <c:pt idx="21">
                    <c:v>0.34088237398563992</c:v>
                  </c:pt>
                  <c:pt idx="22">
                    <c:v>0.35690177395212702</c:v>
                  </c:pt>
                  <c:pt idx="23">
                    <c:v>0.4039822838464262</c:v>
                  </c:pt>
                  <c:pt idx="24">
                    <c:v>0.43886042471049785</c:v>
                  </c:pt>
                  <c:pt idx="25">
                    <c:v>0.33728988754115108</c:v>
                  </c:pt>
                  <c:pt idx="26">
                    <c:v>0.32803276915499585</c:v>
                  </c:pt>
                  <c:pt idx="27">
                    <c:v>0.37916170033803287</c:v>
                  </c:pt>
                  <c:pt idx="28">
                    <c:v>0.32490683711348262</c:v>
                  </c:pt>
                  <c:pt idx="29">
                    <c:v>0.36300169804704457</c:v>
                  </c:pt>
                  <c:pt idx="30">
                    <c:v>0.38213544869984167</c:v>
                  </c:pt>
                  <c:pt idx="31">
                    <c:v>0.40775710919143093</c:v>
                  </c:pt>
                  <c:pt idx="32">
                    <c:v>0.40106172149309038</c:v>
                  </c:pt>
                  <c:pt idx="33">
                    <c:v>0.46854703680749155</c:v>
                  </c:pt>
                  <c:pt idx="34">
                    <c:v>0.41883449867500272</c:v>
                  </c:pt>
                  <c:pt idx="35">
                    <c:v>0.51027759765959102</c:v>
                  </c:pt>
                  <c:pt idx="36">
                    <c:v>0.42388618128312344</c:v>
                  </c:pt>
                  <c:pt idx="37">
                    <c:v>0.47368584705922934</c:v>
                  </c:pt>
                  <c:pt idx="38">
                    <c:v>0.42346397508694206</c:v>
                  </c:pt>
                  <c:pt idx="39">
                    <c:v>0.38318084198956787</c:v>
                  </c:pt>
                  <c:pt idx="40">
                    <c:v>0.33083433709136434</c:v>
                  </c:pt>
                  <c:pt idx="41">
                    <c:v>0.27883376945968946</c:v>
                  </c:pt>
                  <c:pt idx="42">
                    <c:v>0.19525240941050123</c:v>
                  </c:pt>
                  <c:pt idx="43">
                    <c:v>0.22181013898097313</c:v>
                  </c:pt>
                  <c:pt idx="44">
                    <c:v>0.14975655354110082</c:v>
                  </c:pt>
                  <c:pt idx="45">
                    <c:v>0.16787392350077301</c:v>
                  </c:pt>
                  <c:pt idx="46">
                    <c:v>0.12635632521418619</c:v>
                  </c:pt>
                  <c:pt idx="47">
                    <c:v>9.0656716847202209E-2</c:v>
                  </c:pt>
                  <c:pt idx="48">
                    <c:v>7.284856607379811E-2</c:v>
                  </c:pt>
                  <c:pt idx="49">
                    <c:v>5.5611820809494818E-2</c:v>
                  </c:pt>
                  <c:pt idx="50">
                    <c:v>0.15098342676290955</c:v>
                  </c:pt>
                  <c:pt idx="51">
                    <c:v>0.15163635959958793</c:v>
                  </c:pt>
                  <c:pt idx="52">
                    <c:v>0.11720683525150288</c:v>
                  </c:pt>
                  <c:pt idx="53">
                    <c:v>7.5585796702516209E-2</c:v>
                  </c:pt>
                  <c:pt idx="54">
                    <c:v>8.1857746838163201E-2</c:v>
                  </c:pt>
                  <c:pt idx="55">
                    <c:v>3.282101689676447E-2</c:v>
                  </c:pt>
                  <c:pt idx="56">
                    <c:v>6.192528057097766E-2</c:v>
                  </c:pt>
                  <c:pt idx="57">
                    <c:v>4.3361967298048525E-2</c:v>
                  </c:pt>
                  <c:pt idx="58">
                    <c:v>6.0692263609417166E-2</c:v>
                  </c:pt>
                  <c:pt idx="59">
                    <c:v>0.13258602025993521</c:v>
                  </c:pt>
                  <c:pt idx="60">
                    <c:v>0.11528447007064796</c:v>
                  </c:pt>
                  <c:pt idx="61">
                    <c:v>0.17441175778777335</c:v>
                  </c:pt>
                  <c:pt idx="62">
                    <c:v>0.24328724387102779</c:v>
                  </c:pt>
                  <c:pt idx="63">
                    <c:v>0.27812425082632686</c:v>
                  </c:pt>
                  <c:pt idx="64">
                    <c:v>0.25016409142752927</c:v>
                  </c:pt>
                  <c:pt idx="65">
                    <c:v>0.28061402855612883</c:v>
                  </c:pt>
                  <c:pt idx="66">
                    <c:v>0.29790559681282908</c:v>
                  </c:pt>
                  <c:pt idx="67">
                    <c:v>0.31636663077128657</c:v>
                  </c:pt>
                  <c:pt idx="68">
                    <c:v>0.28368203032254458</c:v>
                  </c:pt>
                  <c:pt idx="69">
                    <c:v>0.2558288386304019</c:v>
                  </c:pt>
                  <c:pt idx="70">
                    <c:v>0.27431831595243494</c:v>
                  </c:pt>
                  <c:pt idx="71">
                    <c:v>0.2529375046121744</c:v>
                  </c:pt>
                  <c:pt idx="72">
                    <c:v>0.39601726446648022</c:v>
                  </c:pt>
                  <c:pt idx="73">
                    <c:v>0.41710976768781916</c:v>
                  </c:pt>
                  <c:pt idx="74">
                    <c:v>0.44774340934728252</c:v>
                  </c:pt>
                  <c:pt idx="75">
                    <c:v>0.41127638486798679</c:v>
                  </c:pt>
                  <c:pt idx="76">
                    <c:v>0.44885586481066875</c:v>
                  </c:pt>
                  <c:pt idx="77">
                    <c:v>0.4465486437717297</c:v>
                  </c:pt>
                  <c:pt idx="78">
                    <c:v>0.47248569491257975</c:v>
                  </c:pt>
                  <c:pt idx="79">
                    <c:v>0.37388708732794995</c:v>
                  </c:pt>
                  <c:pt idx="80">
                    <c:v>0.40050786749313116</c:v>
                  </c:pt>
                  <c:pt idx="81">
                    <c:v>0.42538138051346497</c:v>
                  </c:pt>
                  <c:pt idx="82">
                    <c:v>0.43642537091407191</c:v>
                  </c:pt>
                  <c:pt idx="83">
                    <c:v>0.47983129702851518</c:v>
                  </c:pt>
                  <c:pt idx="84">
                    <c:v>0.52244224607541323</c:v>
                  </c:pt>
                  <c:pt idx="85">
                    <c:v>0.43659634138449072</c:v>
                  </c:pt>
                  <c:pt idx="86">
                    <c:v>0.4321975531931263</c:v>
                  </c:pt>
                  <c:pt idx="87">
                    <c:v>0.48395502439659904</c:v>
                  </c:pt>
                  <c:pt idx="88">
                    <c:v>0.41126217280575622</c:v>
                  </c:pt>
                  <c:pt idx="89">
                    <c:v>0.4294202113061758</c:v>
                  </c:pt>
                  <c:pt idx="90">
                    <c:v>0.45137657658414337</c:v>
                  </c:pt>
                  <c:pt idx="91">
                    <c:v>0.46770123827272392</c:v>
                  </c:pt>
                  <c:pt idx="92">
                    <c:v>0.46317758216739502</c:v>
                  </c:pt>
                  <c:pt idx="93">
                    <c:v>0.52736908044305209</c:v>
                  </c:pt>
                  <c:pt idx="94">
                    <c:v>0.47905014343719832</c:v>
                  </c:pt>
                  <c:pt idx="95">
                    <c:v>0.57017727938396234</c:v>
                  </c:pt>
                  <c:pt idx="96">
                    <c:v>0.48561413055184088</c:v>
                  </c:pt>
                  <c:pt idx="97">
                    <c:v>0.54773772490705641</c:v>
                  </c:pt>
                  <c:pt idx="98">
                    <c:v>0.49194612853308084</c:v>
                  </c:pt>
                  <c:pt idx="99">
                    <c:v>0.4463440949747704</c:v>
                  </c:pt>
                  <c:pt idx="100">
                    <c:v>0.39627060737882791</c:v>
                  </c:pt>
                  <c:pt idx="101">
                    <c:v>0.33028030171038991</c:v>
                  </c:pt>
                  <c:pt idx="102">
                    <c:v>0.23454231573093662</c:v>
                  </c:pt>
                  <c:pt idx="103">
                    <c:v>0.28340489365228799</c:v>
                  </c:pt>
                  <c:pt idx="104">
                    <c:v>0.22828725346165715</c:v>
                  </c:pt>
                  <c:pt idx="105">
                    <c:v>0.27413725935986999</c:v>
                  </c:pt>
                  <c:pt idx="106">
                    <c:v>0.23548160312198202</c:v>
                  </c:pt>
                  <c:pt idx="107">
                    <c:v>0.1747273837965396</c:v>
                  </c:pt>
                  <c:pt idx="108">
                    <c:v>0.18218062312682787</c:v>
                  </c:pt>
                  <c:pt idx="109">
                    <c:v>0.11747889288885485</c:v>
                  </c:pt>
                  <c:pt idx="110">
                    <c:v>0.21306978589258435</c:v>
                  </c:pt>
                  <c:pt idx="111">
                    <c:v>0.20901892995006802</c:v>
                  </c:pt>
                  <c:pt idx="112">
                    <c:v>0.13461207795204055</c:v>
                  </c:pt>
                  <c:pt idx="113">
                    <c:v>0.19385035357838365</c:v>
                  </c:pt>
                  <c:pt idx="114">
                    <c:v>0.2244823716192994</c:v>
                  </c:pt>
                  <c:pt idx="115">
                    <c:v>0.19423312061585443</c:v>
                  </c:pt>
                  <c:pt idx="116">
                    <c:v>0.16928616203393251</c:v>
                  </c:pt>
                  <c:pt idx="117">
                    <c:v>0.22465803546760851</c:v>
                  </c:pt>
                  <c:pt idx="118">
                    <c:v>0.14993374565898823</c:v>
                  </c:pt>
                  <c:pt idx="119">
                    <c:v>0.19171689896280808</c:v>
                  </c:pt>
                  <c:pt idx="120">
                    <c:v>0.25235777463801179</c:v>
                  </c:pt>
                  <c:pt idx="121">
                    <c:v>0.25654298171669637</c:v>
                  </c:pt>
                  <c:pt idx="122">
                    <c:v>0.2878990560991373</c:v>
                  </c:pt>
                  <c:pt idx="123">
                    <c:v>0.30180617647123342</c:v>
                  </c:pt>
                  <c:pt idx="124">
                    <c:v>0.28142055742832994</c:v>
                  </c:pt>
                  <c:pt idx="125">
                    <c:v>0.36027351876237518</c:v>
                  </c:pt>
                  <c:pt idx="126">
                    <c:v>0.35486896162256731</c:v>
                  </c:pt>
                  <c:pt idx="127">
                    <c:v>0.38038392201870413</c:v>
                  </c:pt>
                  <c:pt idx="128">
                    <c:v>0.35178772262555397</c:v>
                  </c:pt>
                  <c:pt idx="129">
                    <c:v>0.38230066157283182</c:v>
                  </c:pt>
                  <c:pt idx="130">
                    <c:v>0.33168225135596235</c:v>
                  </c:pt>
                  <c:pt idx="131">
                    <c:v>0.39437558020045993</c:v>
                  </c:pt>
                  <c:pt idx="132">
                    <c:v>0.40492707746893641</c:v>
                  </c:pt>
                  <c:pt idx="133">
                    <c:v>0.43193671062005606</c:v>
                  </c:pt>
                  <c:pt idx="134">
                    <c:v>0.44335659637394648</c:v>
                  </c:pt>
                  <c:pt idx="135">
                    <c:v>0.42643681920194892</c:v>
                  </c:pt>
                  <c:pt idx="136">
                    <c:v>0.44316275582913339</c:v>
                  </c:pt>
                  <c:pt idx="137">
                    <c:v>0.47363334851589739</c:v>
                  </c:pt>
                  <c:pt idx="138">
                    <c:v>0.48321531666401002</c:v>
                  </c:pt>
                  <c:pt idx="139">
                    <c:v>0.40313196021438213</c:v>
                  </c:pt>
                  <c:pt idx="140">
                    <c:v>0.46768152750195235</c:v>
                  </c:pt>
                  <c:pt idx="141">
                    <c:v>0.54056502744982948</c:v>
                  </c:pt>
                  <c:pt idx="142">
                    <c:v>0.47901907099420954</c:v>
                  </c:pt>
                  <c:pt idx="143">
                    <c:v>0.4990106226727169</c:v>
                  </c:pt>
                  <c:pt idx="144">
                    <c:v>0.58758220114643989</c:v>
                  </c:pt>
                  <c:pt idx="145">
                    <c:v>0.53015958537359564</c:v>
                  </c:pt>
                  <c:pt idx="146">
                    <c:v>0.64029796763275104</c:v>
                  </c:pt>
                  <c:pt idx="147">
                    <c:v>0.66592193431361757</c:v>
                  </c:pt>
                  <c:pt idx="148">
                    <c:v>0.6103928994899166</c:v>
                  </c:pt>
                  <c:pt idx="149">
                    <c:v>0.57088052644416221</c:v>
                  </c:pt>
                  <c:pt idx="150">
                    <c:v>0.65738937942108744</c:v>
                  </c:pt>
                  <c:pt idx="151">
                    <c:v>0.63960513050220857</c:v>
                  </c:pt>
                  <c:pt idx="152">
                    <c:v>0.60496780226633273</c:v>
                  </c:pt>
                  <c:pt idx="153">
                    <c:v>0.60980938351667935</c:v>
                  </c:pt>
                  <c:pt idx="154">
                    <c:v>0.62153081982733127</c:v>
                  </c:pt>
                  <c:pt idx="155">
                    <c:v>0.74114404283707103</c:v>
                  </c:pt>
                  <c:pt idx="156">
                    <c:v>0.64023035889799351</c:v>
                  </c:pt>
                  <c:pt idx="157">
                    <c:v>0.73043319888275693</c:v>
                  </c:pt>
                  <c:pt idx="158">
                    <c:v>0.72320702503106971</c:v>
                  </c:pt>
                  <c:pt idx="159">
                    <c:v>0.75546975986999865</c:v>
                  </c:pt>
                  <c:pt idx="160">
                    <c:v>0.71294311240497232</c:v>
                  </c:pt>
                  <c:pt idx="161">
                    <c:v>0.71432261190407753</c:v>
                  </c:pt>
                  <c:pt idx="162">
                    <c:v>0.67457770124339989</c:v>
                  </c:pt>
                  <c:pt idx="163">
                    <c:v>0.69895691872066612</c:v>
                  </c:pt>
                  <c:pt idx="164">
                    <c:v>0.61213392953628742</c:v>
                  </c:pt>
                  <c:pt idx="165">
                    <c:v>0.6428014276073547</c:v>
                  </c:pt>
                  <c:pt idx="166">
                    <c:v>0.59601174494656606</c:v>
                  </c:pt>
                  <c:pt idx="167">
                    <c:v>0.64390414499112236</c:v>
                  </c:pt>
                  <c:pt idx="168">
                    <c:v>0.62317993795232363</c:v>
                  </c:pt>
                  <c:pt idx="169">
                    <c:v>0.56572583760018458</c:v>
                  </c:pt>
                  <c:pt idx="170">
                    <c:v>0.66777717708419559</c:v>
                  </c:pt>
                  <c:pt idx="171">
                    <c:v>0.67622136461293936</c:v>
                  </c:pt>
                  <c:pt idx="172">
                    <c:v>0.65536812880211537</c:v>
                  </c:pt>
                  <c:pt idx="173">
                    <c:v>0.67241502284656718</c:v>
                  </c:pt>
                  <c:pt idx="174">
                    <c:v>0.70354612616821832</c:v>
                  </c:pt>
                  <c:pt idx="175">
                    <c:v>0.60286084800358708</c:v>
                  </c:pt>
                  <c:pt idx="176">
                    <c:v>0.5921312308347676</c:v>
                  </c:pt>
                  <c:pt idx="177">
                    <c:v>0.65046899950069292</c:v>
                  </c:pt>
                  <c:pt idx="178">
                    <c:v>0.60925583913781589</c:v>
                  </c:pt>
                  <c:pt idx="179">
                    <c:v>0.59784634299134409</c:v>
                  </c:pt>
                </c:numCache>
              </c:numRef>
            </c:plus>
            <c:minus>
              <c:numRef>
                <c:f>'diff analysis'!$AA$10:$AA$189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7.4665635627643182E-2</c:v>
                  </c:pt>
                  <c:pt idx="2">
                    <c:v>0.12755024139263374</c:v>
                  </c:pt>
                  <c:pt idx="3">
                    <c:v>0.14382084363716952</c:v>
                  </c:pt>
                  <c:pt idx="4">
                    <c:v>0.11067727553791543</c:v>
                  </c:pt>
                  <c:pt idx="5">
                    <c:v>0.14937628274854634</c:v>
                  </c:pt>
                  <c:pt idx="6">
                    <c:v>0.16251130189425839</c:v>
                  </c:pt>
                  <c:pt idx="7">
                    <c:v>0.19808419884930839</c:v>
                  </c:pt>
                  <c:pt idx="8">
                    <c:v>0.20168825041131713</c:v>
                  </c:pt>
                  <c:pt idx="9">
                    <c:v>0.17786164721190698</c:v>
                  </c:pt>
                  <c:pt idx="10">
                    <c:v>0.21719259491158821</c:v>
                  </c:pt>
                  <c:pt idx="11">
                    <c:v>0.22119901277625945</c:v>
                  </c:pt>
                  <c:pt idx="12">
                    <c:v>0.33547882528459966</c:v>
                  </c:pt>
                  <c:pt idx="13">
                    <c:v>0.35689991164243623</c:v>
                  </c:pt>
                  <c:pt idx="14">
                    <c:v>0.38776228022299619</c:v>
                  </c:pt>
                  <c:pt idx="15">
                    <c:v>0.32043278718494772</c:v>
                  </c:pt>
                  <c:pt idx="16">
                    <c:v>0.37595821691899239</c:v>
                  </c:pt>
                  <c:pt idx="17">
                    <c:v>0.32084505156732457</c:v>
                  </c:pt>
                  <c:pt idx="18">
                    <c:v>0.36517383674392068</c:v>
                  </c:pt>
                  <c:pt idx="19">
                    <c:v>0.29752128522570981</c:v>
                  </c:pt>
                  <c:pt idx="20">
                    <c:v>0.30939287364707319</c:v>
                  </c:pt>
                  <c:pt idx="21">
                    <c:v>0.34088237398563992</c:v>
                  </c:pt>
                  <c:pt idx="22">
                    <c:v>0.35690177395212702</c:v>
                  </c:pt>
                  <c:pt idx="23">
                    <c:v>0.4039822838464262</c:v>
                  </c:pt>
                  <c:pt idx="24">
                    <c:v>0.43886042471049785</c:v>
                  </c:pt>
                  <c:pt idx="25">
                    <c:v>0.33728988754115108</c:v>
                  </c:pt>
                  <c:pt idx="26">
                    <c:v>0.32803276915499585</c:v>
                  </c:pt>
                  <c:pt idx="27">
                    <c:v>0.37916170033803287</c:v>
                  </c:pt>
                  <c:pt idx="28">
                    <c:v>0.32490683711348262</c:v>
                  </c:pt>
                  <c:pt idx="29">
                    <c:v>0.36300169804704457</c:v>
                  </c:pt>
                  <c:pt idx="30">
                    <c:v>0.38213544869984167</c:v>
                  </c:pt>
                  <c:pt idx="31">
                    <c:v>0.40775710919143093</c:v>
                  </c:pt>
                  <c:pt idx="32">
                    <c:v>0.40106172149309038</c:v>
                  </c:pt>
                  <c:pt idx="33">
                    <c:v>0.46854703680749155</c:v>
                  </c:pt>
                  <c:pt idx="34">
                    <c:v>0.41883449867500272</c:v>
                  </c:pt>
                  <c:pt idx="35">
                    <c:v>0.51027759765959102</c:v>
                  </c:pt>
                  <c:pt idx="36">
                    <c:v>0.42388618128312344</c:v>
                  </c:pt>
                  <c:pt idx="37">
                    <c:v>0.47368584705922934</c:v>
                  </c:pt>
                  <c:pt idx="38">
                    <c:v>0.42346397508694206</c:v>
                  </c:pt>
                  <c:pt idx="39">
                    <c:v>0.38318084198956787</c:v>
                  </c:pt>
                  <c:pt idx="40">
                    <c:v>0.33083433709136434</c:v>
                  </c:pt>
                  <c:pt idx="41">
                    <c:v>0.27883376945968946</c:v>
                  </c:pt>
                  <c:pt idx="42">
                    <c:v>0.19525240941050123</c:v>
                  </c:pt>
                  <c:pt idx="43">
                    <c:v>0.22181013898097313</c:v>
                  </c:pt>
                  <c:pt idx="44">
                    <c:v>0.14975655354110082</c:v>
                  </c:pt>
                  <c:pt idx="45">
                    <c:v>0.16787392350077301</c:v>
                  </c:pt>
                  <c:pt idx="46">
                    <c:v>0.12635632521418619</c:v>
                  </c:pt>
                  <c:pt idx="47">
                    <c:v>9.0656716847202209E-2</c:v>
                  </c:pt>
                  <c:pt idx="48">
                    <c:v>7.284856607379811E-2</c:v>
                  </c:pt>
                  <c:pt idx="49">
                    <c:v>5.5611820809494818E-2</c:v>
                  </c:pt>
                  <c:pt idx="50">
                    <c:v>0.15098342676290955</c:v>
                  </c:pt>
                  <c:pt idx="51">
                    <c:v>0.15163635959958793</c:v>
                  </c:pt>
                  <c:pt idx="52">
                    <c:v>0.11720683525150288</c:v>
                  </c:pt>
                  <c:pt idx="53">
                    <c:v>7.5585796702516209E-2</c:v>
                  </c:pt>
                  <c:pt idx="54">
                    <c:v>8.1857746838163201E-2</c:v>
                  </c:pt>
                  <c:pt idx="55">
                    <c:v>3.282101689676447E-2</c:v>
                  </c:pt>
                  <c:pt idx="56">
                    <c:v>6.192528057097766E-2</c:v>
                  </c:pt>
                  <c:pt idx="57">
                    <c:v>4.3361967298048525E-2</c:v>
                  </c:pt>
                  <c:pt idx="58">
                    <c:v>6.0692263609417166E-2</c:v>
                  </c:pt>
                  <c:pt idx="59">
                    <c:v>0.13258602025993521</c:v>
                  </c:pt>
                  <c:pt idx="60">
                    <c:v>0.11528447007064796</c:v>
                  </c:pt>
                  <c:pt idx="61">
                    <c:v>0.17441175778777335</c:v>
                  </c:pt>
                  <c:pt idx="62">
                    <c:v>0.24328724387102779</c:v>
                  </c:pt>
                  <c:pt idx="63">
                    <c:v>0.27812425082632686</c:v>
                  </c:pt>
                  <c:pt idx="64">
                    <c:v>0.25016409142752927</c:v>
                  </c:pt>
                  <c:pt idx="65">
                    <c:v>0.28061402855612883</c:v>
                  </c:pt>
                  <c:pt idx="66">
                    <c:v>0.29790559681282908</c:v>
                  </c:pt>
                  <c:pt idx="67">
                    <c:v>0.31636663077128657</c:v>
                  </c:pt>
                  <c:pt idx="68">
                    <c:v>0.28368203032254458</c:v>
                  </c:pt>
                  <c:pt idx="69">
                    <c:v>0.2558288386304019</c:v>
                  </c:pt>
                  <c:pt idx="70">
                    <c:v>0.27431831595243494</c:v>
                  </c:pt>
                  <c:pt idx="71">
                    <c:v>0.2529375046121744</c:v>
                  </c:pt>
                  <c:pt idx="72">
                    <c:v>0.39601726446648022</c:v>
                  </c:pt>
                  <c:pt idx="73">
                    <c:v>0.41710976768781916</c:v>
                  </c:pt>
                  <c:pt idx="74">
                    <c:v>0.44774340934728252</c:v>
                  </c:pt>
                  <c:pt idx="75">
                    <c:v>0.41127638486798679</c:v>
                  </c:pt>
                  <c:pt idx="76">
                    <c:v>0.44885586481066875</c:v>
                  </c:pt>
                  <c:pt idx="77">
                    <c:v>0.4465486437717297</c:v>
                  </c:pt>
                  <c:pt idx="78">
                    <c:v>0.47248569491257975</c:v>
                  </c:pt>
                  <c:pt idx="79">
                    <c:v>0.37388708732794995</c:v>
                  </c:pt>
                  <c:pt idx="80">
                    <c:v>0.40050786749313116</c:v>
                  </c:pt>
                  <c:pt idx="81">
                    <c:v>0.42538138051346497</c:v>
                  </c:pt>
                  <c:pt idx="82">
                    <c:v>0.43642537091407191</c:v>
                  </c:pt>
                  <c:pt idx="83">
                    <c:v>0.47983129702851518</c:v>
                  </c:pt>
                  <c:pt idx="84">
                    <c:v>0.52244224607541323</c:v>
                  </c:pt>
                  <c:pt idx="85">
                    <c:v>0.43659634138449072</c:v>
                  </c:pt>
                  <c:pt idx="86">
                    <c:v>0.4321975531931263</c:v>
                  </c:pt>
                  <c:pt idx="87">
                    <c:v>0.48395502439659904</c:v>
                  </c:pt>
                  <c:pt idx="88">
                    <c:v>0.41126217280575622</c:v>
                  </c:pt>
                  <c:pt idx="89">
                    <c:v>0.4294202113061758</c:v>
                  </c:pt>
                  <c:pt idx="90">
                    <c:v>0.45137657658414337</c:v>
                  </c:pt>
                  <c:pt idx="91">
                    <c:v>0.46770123827272392</c:v>
                  </c:pt>
                  <c:pt idx="92">
                    <c:v>0.46317758216739502</c:v>
                  </c:pt>
                  <c:pt idx="93">
                    <c:v>0.52736908044305209</c:v>
                  </c:pt>
                  <c:pt idx="94">
                    <c:v>0.47905014343719832</c:v>
                  </c:pt>
                  <c:pt idx="95">
                    <c:v>0.57017727938396234</c:v>
                  </c:pt>
                  <c:pt idx="96">
                    <c:v>0.48561413055184088</c:v>
                  </c:pt>
                  <c:pt idx="97">
                    <c:v>0.54773772490705641</c:v>
                  </c:pt>
                  <c:pt idx="98">
                    <c:v>0.49194612853308084</c:v>
                  </c:pt>
                  <c:pt idx="99">
                    <c:v>0.4463440949747704</c:v>
                  </c:pt>
                  <c:pt idx="100">
                    <c:v>0.39627060737882791</c:v>
                  </c:pt>
                  <c:pt idx="101">
                    <c:v>0.33028030171038991</c:v>
                  </c:pt>
                  <c:pt idx="102">
                    <c:v>0.23454231573093662</c:v>
                  </c:pt>
                  <c:pt idx="103">
                    <c:v>0.28340489365228799</c:v>
                  </c:pt>
                  <c:pt idx="104">
                    <c:v>0.22828725346165715</c:v>
                  </c:pt>
                  <c:pt idx="105">
                    <c:v>0.27413725935986999</c:v>
                  </c:pt>
                  <c:pt idx="106">
                    <c:v>0.23548160312198202</c:v>
                  </c:pt>
                  <c:pt idx="107">
                    <c:v>0.1747273837965396</c:v>
                  </c:pt>
                  <c:pt idx="108">
                    <c:v>0.18218062312682787</c:v>
                  </c:pt>
                  <c:pt idx="109">
                    <c:v>0.11747889288885485</c:v>
                  </c:pt>
                  <c:pt idx="110">
                    <c:v>0.21306978589258435</c:v>
                  </c:pt>
                  <c:pt idx="111">
                    <c:v>0.20901892995006802</c:v>
                  </c:pt>
                  <c:pt idx="112">
                    <c:v>0.13461207795204055</c:v>
                  </c:pt>
                  <c:pt idx="113">
                    <c:v>0.19385035357838365</c:v>
                  </c:pt>
                  <c:pt idx="114">
                    <c:v>0.2244823716192994</c:v>
                  </c:pt>
                  <c:pt idx="115">
                    <c:v>0.19423312061585443</c:v>
                  </c:pt>
                  <c:pt idx="116">
                    <c:v>0.16928616203393251</c:v>
                  </c:pt>
                  <c:pt idx="117">
                    <c:v>0.22465803546760851</c:v>
                  </c:pt>
                  <c:pt idx="118">
                    <c:v>0.14993374565898823</c:v>
                  </c:pt>
                  <c:pt idx="119">
                    <c:v>0.19171689896280808</c:v>
                  </c:pt>
                  <c:pt idx="120">
                    <c:v>0.25235777463801179</c:v>
                  </c:pt>
                  <c:pt idx="121">
                    <c:v>0.25654298171669637</c:v>
                  </c:pt>
                  <c:pt idx="122">
                    <c:v>0.2878990560991373</c:v>
                  </c:pt>
                  <c:pt idx="123">
                    <c:v>0.30180617647123342</c:v>
                  </c:pt>
                  <c:pt idx="124">
                    <c:v>0.28142055742832994</c:v>
                  </c:pt>
                  <c:pt idx="125">
                    <c:v>0.36027351876237518</c:v>
                  </c:pt>
                  <c:pt idx="126">
                    <c:v>0.35486896162256731</c:v>
                  </c:pt>
                  <c:pt idx="127">
                    <c:v>0.38038392201870413</c:v>
                  </c:pt>
                  <c:pt idx="128">
                    <c:v>0.35178772262555397</c:v>
                  </c:pt>
                  <c:pt idx="129">
                    <c:v>0.38230066157283182</c:v>
                  </c:pt>
                  <c:pt idx="130">
                    <c:v>0.33168225135596235</c:v>
                  </c:pt>
                  <c:pt idx="131">
                    <c:v>0.39437558020045993</c:v>
                  </c:pt>
                  <c:pt idx="132">
                    <c:v>0.40492707746893641</c:v>
                  </c:pt>
                  <c:pt idx="133">
                    <c:v>0.43193671062005606</c:v>
                  </c:pt>
                  <c:pt idx="134">
                    <c:v>0.44335659637394648</c:v>
                  </c:pt>
                  <c:pt idx="135">
                    <c:v>0.42643681920194892</c:v>
                  </c:pt>
                  <c:pt idx="136">
                    <c:v>0.44316275582913339</c:v>
                  </c:pt>
                  <c:pt idx="137">
                    <c:v>0.47363334851589739</c:v>
                  </c:pt>
                  <c:pt idx="138">
                    <c:v>0.48321531666401002</c:v>
                  </c:pt>
                  <c:pt idx="139">
                    <c:v>0.40313196021438213</c:v>
                  </c:pt>
                  <c:pt idx="140">
                    <c:v>0.46768152750195235</c:v>
                  </c:pt>
                  <c:pt idx="141">
                    <c:v>0.54056502744982948</c:v>
                  </c:pt>
                  <c:pt idx="142">
                    <c:v>0.47901907099420954</c:v>
                  </c:pt>
                  <c:pt idx="143">
                    <c:v>0.4990106226727169</c:v>
                  </c:pt>
                  <c:pt idx="144">
                    <c:v>0.58758220114643989</c:v>
                  </c:pt>
                  <c:pt idx="145">
                    <c:v>0.53015958537359564</c:v>
                  </c:pt>
                  <c:pt idx="146">
                    <c:v>0.64029796763275104</c:v>
                  </c:pt>
                  <c:pt idx="147">
                    <c:v>0.66592193431361757</c:v>
                  </c:pt>
                  <c:pt idx="148">
                    <c:v>0.6103928994899166</c:v>
                  </c:pt>
                  <c:pt idx="149">
                    <c:v>0.57088052644416221</c:v>
                  </c:pt>
                  <c:pt idx="150">
                    <c:v>0.65738937942108744</c:v>
                  </c:pt>
                  <c:pt idx="151">
                    <c:v>0.63960513050220857</c:v>
                  </c:pt>
                  <c:pt idx="152">
                    <c:v>0.60496780226633273</c:v>
                  </c:pt>
                  <c:pt idx="153">
                    <c:v>0.60980938351667935</c:v>
                  </c:pt>
                  <c:pt idx="154">
                    <c:v>0.62153081982733127</c:v>
                  </c:pt>
                  <c:pt idx="155">
                    <c:v>0.74114404283707103</c:v>
                  </c:pt>
                  <c:pt idx="156">
                    <c:v>0.64023035889799351</c:v>
                  </c:pt>
                  <c:pt idx="157">
                    <c:v>0.73043319888275693</c:v>
                  </c:pt>
                  <c:pt idx="158">
                    <c:v>0.72320702503106971</c:v>
                  </c:pt>
                  <c:pt idx="159">
                    <c:v>0.75546975986999865</c:v>
                  </c:pt>
                  <c:pt idx="160">
                    <c:v>0.71294311240497232</c:v>
                  </c:pt>
                  <c:pt idx="161">
                    <c:v>0.71432261190407753</c:v>
                  </c:pt>
                  <c:pt idx="162">
                    <c:v>0.67457770124339989</c:v>
                  </c:pt>
                  <c:pt idx="163">
                    <c:v>0.69895691872066612</c:v>
                  </c:pt>
                  <c:pt idx="164">
                    <c:v>0.61213392953628742</c:v>
                  </c:pt>
                  <c:pt idx="165">
                    <c:v>0.6428014276073547</c:v>
                  </c:pt>
                  <c:pt idx="166">
                    <c:v>0.59601174494656606</c:v>
                  </c:pt>
                  <c:pt idx="167">
                    <c:v>0.64390414499112236</c:v>
                  </c:pt>
                  <c:pt idx="168">
                    <c:v>0.62317993795232363</c:v>
                  </c:pt>
                  <c:pt idx="169">
                    <c:v>0.56572583760018458</c:v>
                  </c:pt>
                  <c:pt idx="170">
                    <c:v>0.66777717708419559</c:v>
                  </c:pt>
                  <c:pt idx="171">
                    <c:v>0.67622136461293936</c:v>
                  </c:pt>
                  <c:pt idx="172">
                    <c:v>0.65536812880211537</c:v>
                  </c:pt>
                  <c:pt idx="173">
                    <c:v>0.67241502284656718</c:v>
                  </c:pt>
                  <c:pt idx="174">
                    <c:v>0.70354612616821832</c:v>
                  </c:pt>
                  <c:pt idx="175">
                    <c:v>0.60286084800358708</c:v>
                  </c:pt>
                  <c:pt idx="176">
                    <c:v>0.5921312308347676</c:v>
                  </c:pt>
                  <c:pt idx="177">
                    <c:v>0.65046899950069292</c:v>
                  </c:pt>
                  <c:pt idx="178">
                    <c:v>0.60925583913781589</c:v>
                  </c:pt>
                  <c:pt idx="179">
                    <c:v>0.59784634299134409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analysis'!$Z$10:$Z$189</c:f>
              <c:numCache>
                <c:formatCode>General</c:formatCode>
                <c:ptCount val="180"/>
                <c:pt idx="0">
                  <c:v>0</c:v>
                </c:pt>
                <c:pt idx="1">
                  <c:v>4.5603603281157645E-2</c:v>
                </c:pt>
                <c:pt idx="2">
                  <c:v>6.8851454195037978E-2</c:v>
                </c:pt>
                <c:pt idx="3">
                  <c:v>0.10990140800824365</c:v>
                </c:pt>
                <c:pt idx="4">
                  <c:v>0.10823503699412661</c:v>
                </c:pt>
                <c:pt idx="5">
                  <c:v>0.16441150138049263</c:v>
                </c:pt>
                <c:pt idx="6">
                  <c:v>0.18909580669976567</c:v>
                </c:pt>
                <c:pt idx="7">
                  <c:v>0.23159025237628464</c:v>
                </c:pt>
                <c:pt idx="8">
                  <c:v>0.23974385286452829</c:v>
                </c:pt>
                <c:pt idx="9">
                  <c:v>0.23514757055910462</c:v>
                </c:pt>
                <c:pt idx="10">
                  <c:v>0.22727613712712569</c:v>
                </c:pt>
                <c:pt idx="11">
                  <c:v>0.26416806404030796</c:v>
                </c:pt>
                <c:pt idx="12">
                  <c:v>0.28829633728619863</c:v>
                </c:pt>
                <c:pt idx="13">
                  <c:v>0.27588047369862639</c:v>
                </c:pt>
                <c:pt idx="14">
                  <c:v>0.27544189036446332</c:v>
                </c:pt>
                <c:pt idx="15">
                  <c:v>0.29247439931816505</c:v>
                </c:pt>
                <c:pt idx="16">
                  <c:v>0.29111209981168434</c:v>
                </c:pt>
                <c:pt idx="17">
                  <c:v>0.31993953238911338</c:v>
                </c:pt>
                <c:pt idx="18">
                  <c:v>0.32725521352390557</c:v>
                </c:pt>
                <c:pt idx="19">
                  <c:v>0.30344431511142966</c:v>
                </c:pt>
                <c:pt idx="20">
                  <c:v>0.324784584781523</c:v>
                </c:pt>
                <c:pt idx="21">
                  <c:v>0.40615305690639336</c:v>
                </c:pt>
                <c:pt idx="22">
                  <c:v>0.423782115684042</c:v>
                </c:pt>
                <c:pt idx="23">
                  <c:v>0.46627635867668138</c:v>
                </c:pt>
                <c:pt idx="24">
                  <c:v>0.50703609618450196</c:v>
                </c:pt>
                <c:pt idx="25">
                  <c:v>0.55577918620155697</c:v>
                </c:pt>
                <c:pt idx="26">
                  <c:v>0.56393233271630205</c:v>
                </c:pt>
                <c:pt idx="27">
                  <c:v>0.63252276084151893</c:v>
                </c:pt>
                <c:pt idx="28">
                  <c:v>0.61954157929783937</c:v>
                </c:pt>
                <c:pt idx="29">
                  <c:v>0.60286745876202308</c:v>
                </c:pt>
                <c:pt idx="30">
                  <c:v>0.62088845877038956</c:v>
                </c:pt>
                <c:pt idx="31">
                  <c:v>0.63658514514151243</c:v>
                </c:pt>
                <c:pt idx="32">
                  <c:v>0.63541702738460792</c:v>
                </c:pt>
                <c:pt idx="33">
                  <c:v>0.69048818867852846</c:v>
                </c:pt>
                <c:pt idx="34">
                  <c:v>0.6934533636536746</c:v>
                </c:pt>
                <c:pt idx="35">
                  <c:v>0.76407411294449135</c:v>
                </c:pt>
                <c:pt idx="36">
                  <c:v>0.70952347307608166</c:v>
                </c:pt>
                <c:pt idx="37">
                  <c:v>0.79438136272890103</c:v>
                </c:pt>
                <c:pt idx="38">
                  <c:v>0.84643243817618119</c:v>
                </c:pt>
                <c:pt idx="39">
                  <c:v>0.8529863738583402</c:v>
                </c:pt>
                <c:pt idx="40">
                  <c:v>0.82624550674543418</c:v>
                </c:pt>
                <c:pt idx="41">
                  <c:v>0.86325469256571286</c:v>
                </c:pt>
                <c:pt idx="42">
                  <c:v>0.84684096184415092</c:v>
                </c:pt>
                <c:pt idx="43">
                  <c:v>0.86491632767650428</c:v>
                </c:pt>
                <c:pt idx="44">
                  <c:v>0.85161890417916652</c:v>
                </c:pt>
                <c:pt idx="45">
                  <c:v>0.91949503228208995</c:v>
                </c:pt>
                <c:pt idx="46">
                  <c:v>0.91346342758264976</c:v>
                </c:pt>
                <c:pt idx="47">
                  <c:v>0.92826268997310579</c:v>
                </c:pt>
                <c:pt idx="48">
                  <c:v>0.97469707645560222</c:v>
                </c:pt>
                <c:pt idx="49">
                  <c:v>0.94031267517399231</c:v>
                </c:pt>
                <c:pt idx="50">
                  <c:v>1.0507151452633501</c:v>
                </c:pt>
                <c:pt idx="51">
                  <c:v>1.0329890763995511</c:v>
                </c:pt>
                <c:pt idx="52">
                  <c:v>1.0786130457908307</c:v>
                </c:pt>
                <c:pt idx="53">
                  <c:v>1.1230759490971327</c:v>
                </c:pt>
                <c:pt idx="54">
                  <c:v>1.1724907879157385</c:v>
                </c:pt>
                <c:pt idx="55">
                  <c:v>1.157236631343469</c:v>
                </c:pt>
                <c:pt idx="56">
                  <c:v>1.1582165073343655</c:v>
                </c:pt>
                <c:pt idx="57">
                  <c:v>1.2051762162300346</c:v>
                </c:pt>
                <c:pt idx="58">
                  <c:v>1.2578184533957935</c:v>
                </c:pt>
                <c:pt idx="59">
                  <c:v>1.2498213687287472</c:v>
                </c:pt>
                <c:pt idx="60">
                  <c:v>1.3243088632526865</c:v>
                </c:pt>
                <c:pt idx="61">
                  <c:v>1.2876505578447108</c:v>
                </c:pt>
                <c:pt idx="62">
                  <c:v>1.2482166788168001</c:v>
                </c:pt>
                <c:pt idx="63">
                  <c:v>1.3315052402875038</c:v>
                </c:pt>
                <c:pt idx="64">
                  <c:v>1.3345919156422106</c:v>
                </c:pt>
                <c:pt idx="65">
                  <c:v>1.4182889057430141</c:v>
                </c:pt>
                <c:pt idx="66">
                  <c:v>1.4012470214321073</c:v>
                </c:pt>
                <c:pt idx="67">
                  <c:v>1.4687911690745139</c:v>
                </c:pt>
                <c:pt idx="68">
                  <c:v>1.4873012193455237</c:v>
                </c:pt>
                <c:pt idx="69">
                  <c:v>1.4838931620747406</c:v>
                </c:pt>
                <c:pt idx="70">
                  <c:v>1.4823029916372175</c:v>
                </c:pt>
                <c:pt idx="71">
                  <c:v>1.5450181536787673</c:v>
                </c:pt>
                <c:pt idx="72">
                  <c:v>1.5777337010377537</c:v>
                </c:pt>
                <c:pt idx="73">
                  <c:v>1.5477625372140604</c:v>
                </c:pt>
                <c:pt idx="74">
                  <c:v>1.5378016031105641</c:v>
                </c:pt>
                <c:pt idx="75">
                  <c:v>1.5349633541600074</c:v>
                </c:pt>
                <c:pt idx="76">
                  <c:v>1.5256331042656939</c:v>
                </c:pt>
                <c:pt idx="77">
                  <c:v>1.5365458904388973</c:v>
                </c:pt>
                <c:pt idx="78">
                  <c:v>1.5509151810764408</c:v>
                </c:pt>
                <c:pt idx="79">
                  <c:v>1.5826849134456207</c:v>
                </c:pt>
                <c:pt idx="80">
                  <c:v>1.6178537260664541</c:v>
                </c:pt>
                <c:pt idx="81">
                  <c:v>1.7390138668790016</c:v>
                </c:pt>
                <c:pt idx="82">
                  <c:v>1.7607732992353136</c:v>
                </c:pt>
                <c:pt idx="83">
                  <c:v>1.7934403457808956</c:v>
                </c:pt>
                <c:pt idx="84">
                  <c:v>1.8263990130225629</c:v>
                </c:pt>
                <c:pt idx="85">
                  <c:v>1.8692779993626356</c:v>
                </c:pt>
                <c:pt idx="86">
                  <c:v>1.8797893336669269</c:v>
                </c:pt>
                <c:pt idx="87">
                  <c:v>1.9403768271643944</c:v>
                </c:pt>
                <c:pt idx="88">
                  <c:v>1.9600599962482608</c:v>
                </c:pt>
                <c:pt idx="89">
                  <c:v>1.9691790030702354</c:v>
                </c:pt>
                <c:pt idx="90">
                  <c:v>1.9803899240184777</c:v>
                </c:pt>
                <c:pt idx="91">
                  <c:v>2.0183012288386029</c:v>
                </c:pt>
                <c:pt idx="92">
                  <c:v>2.0116212594455392</c:v>
                </c:pt>
                <c:pt idx="93">
                  <c:v>2.0800459060991008</c:v>
                </c:pt>
                <c:pt idx="94">
                  <c:v>2.0791321642453866</c:v>
                </c:pt>
                <c:pt idx="95">
                  <c:v>2.1449276268845665</c:v>
                </c:pt>
                <c:pt idx="96">
                  <c:v>2.0878477685289556</c:v>
                </c:pt>
                <c:pt idx="97">
                  <c:v>2.1445274822223417</c:v>
                </c:pt>
                <c:pt idx="98">
                  <c:v>2.2088132778076477</c:v>
                </c:pt>
                <c:pt idx="99">
                  <c:v>2.2246792151961645</c:v>
                </c:pt>
                <c:pt idx="100">
                  <c:v>2.194255197364114</c:v>
                </c:pt>
                <c:pt idx="101">
                  <c:v>2.2476561984860646</c:v>
                </c:pt>
                <c:pt idx="102">
                  <c:v>2.2433873589140263</c:v>
                </c:pt>
                <c:pt idx="103">
                  <c:v>2.2362550200015736</c:v>
                </c:pt>
                <c:pt idx="104">
                  <c:v>2.2036028661262339</c:v>
                </c:pt>
                <c:pt idx="105">
                  <c:v>2.2428190154201055</c:v>
                </c:pt>
                <c:pt idx="106">
                  <c:v>2.219054920634052</c:v>
                </c:pt>
                <c:pt idx="107">
                  <c:v>2.2713271336714507</c:v>
                </c:pt>
                <c:pt idx="108">
                  <c:v>2.2984925541147234</c:v>
                </c:pt>
                <c:pt idx="109">
                  <c:v>2.2542584188623915</c:v>
                </c:pt>
                <c:pt idx="110">
                  <c:v>2.3172242613689265</c:v>
                </c:pt>
                <c:pt idx="111">
                  <c:v>2.3222329631657388</c:v>
                </c:pt>
                <c:pt idx="112">
                  <c:v>2.3434842397536393</c:v>
                </c:pt>
                <c:pt idx="113">
                  <c:v>2.4196095121994023</c:v>
                </c:pt>
                <c:pt idx="114">
                  <c:v>2.4342018471090614</c:v>
                </c:pt>
                <c:pt idx="115">
                  <c:v>2.4154977565705926</c:v>
                </c:pt>
                <c:pt idx="116">
                  <c:v>2.4152748188244968</c:v>
                </c:pt>
                <c:pt idx="117">
                  <c:v>2.4773184422049508</c:v>
                </c:pt>
                <c:pt idx="118">
                  <c:v>2.5321099132505984</c:v>
                </c:pt>
                <c:pt idx="119">
                  <c:v>2.524097504999173</c:v>
                </c:pt>
                <c:pt idx="120">
                  <c:v>2.5652001751902174</c:v>
                </c:pt>
                <c:pt idx="121">
                  <c:v>2.5139308064949102</c:v>
                </c:pt>
                <c:pt idx="122">
                  <c:v>2.4804247496193343</c:v>
                </c:pt>
                <c:pt idx="123">
                  <c:v>2.6212594650093739</c:v>
                </c:pt>
                <c:pt idx="124">
                  <c:v>2.6107017339536989</c:v>
                </c:pt>
                <c:pt idx="125">
                  <c:v>2.6774690766874465</c:v>
                </c:pt>
                <c:pt idx="126">
                  <c:v>2.6651169047164625</c:v>
                </c:pt>
                <c:pt idx="127">
                  <c:v>2.7448962501515073</c:v>
                </c:pt>
                <c:pt idx="128">
                  <c:v>2.7756315799462992</c:v>
                </c:pt>
                <c:pt idx="129">
                  <c:v>2.733158250808327</c:v>
                </c:pt>
                <c:pt idx="130">
                  <c:v>2.7884809772536676</c:v>
                </c:pt>
                <c:pt idx="131">
                  <c:v>2.815029555780928</c:v>
                </c:pt>
                <c:pt idx="132">
                  <c:v>2.9263601922765008</c:v>
                </c:pt>
                <c:pt idx="133">
                  <c:v>2.8906000739370241</c:v>
                </c:pt>
                <c:pt idx="134">
                  <c:v>2.8932863878637805</c:v>
                </c:pt>
                <c:pt idx="135">
                  <c:v>2.8644300354868473</c:v>
                </c:pt>
                <c:pt idx="136">
                  <c:v>2.8759712132613409</c:v>
                </c:pt>
                <c:pt idx="137">
                  <c:v>2.8435222633868271</c:v>
                </c:pt>
                <c:pt idx="138">
                  <c:v>2.8791113870021001</c:v>
                </c:pt>
                <c:pt idx="139">
                  <c:v>2.9102731769138068</c:v>
                </c:pt>
                <c:pt idx="140">
                  <c:v>2.9138314204847173</c:v>
                </c:pt>
                <c:pt idx="141">
                  <c:v>3.0006731568288814</c:v>
                </c:pt>
                <c:pt idx="142">
                  <c:v>3.0768668006369508</c:v>
                </c:pt>
                <c:pt idx="143">
                  <c:v>3.1311440789169418</c:v>
                </c:pt>
                <c:pt idx="144">
                  <c:v>3.1268911269674526</c:v>
                </c:pt>
                <c:pt idx="145">
                  <c:v>3.1363360126255722</c:v>
                </c:pt>
                <c:pt idx="146">
                  <c:v>3.0600201537173954</c:v>
                </c:pt>
                <c:pt idx="147">
                  <c:v>3.1411403186922384</c:v>
                </c:pt>
                <c:pt idx="148">
                  <c:v>3.1522552129217201</c:v>
                </c:pt>
                <c:pt idx="149">
                  <c:v>3.2105278325493116</c:v>
                </c:pt>
                <c:pt idx="150">
                  <c:v>3.192617505824638</c:v>
                </c:pt>
                <c:pt idx="151">
                  <c:v>3.2613002962409294</c:v>
                </c:pt>
                <c:pt idx="152">
                  <c:v>3.275929363843789</c:v>
                </c:pt>
                <c:pt idx="153">
                  <c:v>3.3841139377045608</c:v>
                </c:pt>
                <c:pt idx="154">
                  <c:v>3.3478596649058563</c:v>
                </c:pt>
                <c:pt idx="155">
                  <c:v>3.3827025982564298</c:v>
                </c:pt>
                <c:pt idx="156">
                  <c:v>3.3473279205616522</c:v>
                </c:pt>
                <c:pt idx="157">
                  <c:v>3.3647447798302381</c:v>
                </c:pt>
                <c:pt idx="158">
                  <c:v>3.398511091925084</c:v>
                </c:pt>
                <c:pt idx="159">
                  <c:v>3.365318175964958</c:v>
                </c:pt>
                <c:pt idx="160">
                  <c:v>3.33648406259729</c:v>
                </c:pt>
                <c:pt idx="161">
                  <c:v>3.343763725631137</c:v>
                </c:pt>
                <c:pt idx="162">
                  <c:v>3.3223265414522127</c:v>
                </c:pt>
                <c:pt idx="163">
                  <c:v>3.3140464776160634</c:v>
                </c:pt>
                <c:pt idx="164">
                  <c:v>3.2785926896180944</c:v>
                </c:pt>
                <c:pt idx="165">
                  <c:v>3.3256102155010416</c:v>
                </c:pt>
                <c:pt idx="166">
                  <c:v>3.319955846165191</c:v>
                </c:pt>
                <c:pt idx="167">
                  <c:v>3.3310902872076373</c:v>
                </c:pt>
                <c:pt idx="168">
                  <c:v>3.3511853257059472</c:v>
                </c:pt>
                <c:pt idx="169">
                  <c:v>3.3360995331332166</c:v>
                </c:pt>
                <c:pt idx="170">
                  <c:v>3.3794023711564933</c:v>
                </c:pt>
                <c:pt idx="171">
                  <c:v>3.3898483632645386</c:v>
                </c:pt>
                <c:pt idx="172">
                  <c:v>3.3718763773060059</c:v>
                </c:pt>
                <c:pt idx="173">
                  <c:v>3.4475556962986373</c:v>
                </c:pt>
                <c:pt idx="174">
                  <c:v>3.4373542032919668</c:v>
                </c:pt>
                <c:pt idx="175">
                  <c:v>3.4399701487667413</c:v>
                </c:pt>
                <c:pt idx="176">
                  <c:v>3.4517636162409588</c:v>
                </c:pt>
                <c:pt idx="177">
                  <c:v>3.4884141690013237</c:v>
                </c:pt>
                <c:pt idx="178">
                  <c:v>3.526215583338812</c:v>
                </c:pt>
                <c:pt idx="179">
                  <c:v>3.4742340899607265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CE-6F45-8329-05ACA4BA9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08960"/>
        <c:axId val="1238610608"/>
      </c:scatterChart>
      <c:valAx>
        <c:axId val="12386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10608"/>
        <c:crosses val="autoZero"/>
        <c:crossBetween val="midCat"/>
      </c:valAx>
      <c:valAx>
        <c:axId val="12386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100828548450444"/>
                  <c:y val="-8.214093030037912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 analysis'!$AM$10:$AM$189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3.7356889624925241E-2</c:v>
                  </c:pt>
                  <c:pt idx="2">
                    <c:v>4.3161945664375048E-2</c:v>
                  </c:pt>
                  <c:pt idx="3">
                    <c:v>5.050432149289772E-2</c:v>
                  </c:pt>
                  <c:pt idx="4">
                    <c:v>4.6827387849022177E-2</c:v>
                  </c:pt>
                  <c:pt idx="5">
                    <c:v>3.0999516778568346E-2</c:v>
                  </c:pt>
                  <c:pt idx="6">
                    <c:v>4.4154747223376277E-2</c:v>
                  </c:pt>
                  <c:pt idx="7">
                    <c:v>6.730685722914731E-2</c:v>
                  </c:pt>
                  <c:pt idx="8">
                    <c:v>4.3349848214448657E-2</c:v>
                  </c:pt>
                  <c:pt idx="9">
                    <c:v>4.4975274200708501E-2</c:v>
                  </c:pt>
                  <c:pt idx="10">
                    <c:v>5.4421150618651083E-2</c:v>
                  </c:pt>
                  <c:pt idx="11">
                    <c:v>7.0622652179538753E-2</c:v>
                  </c:pt>
                  <c:pt idx="12">
                    <c:v>0.11213606371668743</c:v>
                  </c:pt>
                  <c:pt idx="13">
                    <c:v>0.13484367804276121</c:v>
                  </c:pt>
                  <c:pt idx="14">
                    <c:v>0.12639995532975479</c:v>
                  </c:pt>
                  <c:pt idx="15">
                    <c:v>0.11653076728055958</c:v>
                  </c:pt>
                  <c:pt idx="16">
                    <c:v>0.1443485699839045</c:v>
                  </c:pt>
                  <c:pt idx="17">
                    <c:v>0.13138794071093982</c:v>
                  </c:pt>
                  <c:pt idx="18">
                    <c:v>0.15824139089534969</c:v>
                  </c:pt>
                  <c:pt idx="19">
                    <c:v>0.14236929535570594</c:v>
                  </c:pt>
                  <c:pt idx="20">
                    <c:v>0.1136384021346738</c:v>
                  </c:pt>
                  <c:pt idx="21">
                    <c:v>0.17644676140278737</c:v>
                  </c:pt>
                  <c:pt idx="22">
                    <c:v>0.21659691037502554</c:v>
                  </c:pt>
                  <c:pt idx="23">
                    <c:v>0.27342572872879889</c:v>
                  </c:pt>
                  <c:pt idx="24">
                    <c:v>0.32119654971070671</c:v>
                  </c:pt>
                  <c:pt idx="25">
                    <c:v>0.322798235381559</c:v>
                  </c:pt>
                  <c:pt idx="26">
                    <c:v>0.31126066376014233</c:v>
                  </c:pt>
                  <c:pt idx="27">
                    <c:v>0.29121425677002682</c:v>
                  </c:pt>
                  <c:pt idx="28">
                    <c:v>0.29536928512122418</c:v>
                  </c:pt>
                  <c:pt idx="29">
                    <c:v>0.32411855466150252</c:v>
                  </c:pt>
                  <c:pt idx="30">
                    <c:v>0.30833651124093098</c:v>
                  </c:pt>
                  <c:pt idx="31">
                    <c:v>0.33205895892119264</c:v>
                  </c:pt>
                  <c:pt idx="32">
                    <c:v>0.38580221157549804</c:v>
                  </c:pt>
                  <c:pt idx="33">
                    <c:v>0.34769296667191113</c:v>
                  </c:pt>
                  <c:pt idx="34">
                    <c:v>0.36663030631755789</c:v>
                  </c:pt>
                  <c:pt idx="35">
                    <c:v>0.39377436364906593</c:v>
                  </c:pt>
                  <c:pt idx="36">
                    <c:v>0.35343617163228752</c:v>
                  </c:pt>
                  <c:pt idx="37">
                    <c:v>0.36878941186990538</c:v>
                  </c:pt>
                  <c:pt idx="38">
                    <c:v>0.39174470090574087</c:v>
                  </c:pt>
                  <c:pt idx="39">
                    <c:v>0.3577653386691898</c:v>
                  </c:pt>
                  <c:pt idx="40">
                    <c:v>0.31130870856983184</c:v>
                  </c:pt>
                  <c:pt idx="41">
                    <c:v>0.26582878846911601</c:v>
                  </c:pt>
                  <c:pt idx="42">
                    <c:v>0.2521599098623114</c:v>
                  </c:pt>
                  <c:pt idx="43">
                    <c:v>0.22384284426949291</c:v>
                  </c:pt>
                  <c:pt idx="44">
                    <c:v>0.18083643458331339</c:v>
                  </c:pt>
                  <c:pt idx="45">
                    <c:v>0.16993959431196121</c:v>
                  </c:pt>
                  <c:pt idx="46">
                    <c:v>0.12702138618569567</c:v>
                  </c:pt>
                  <c:pt idx="47">
                    <c:v>0.11743149531033928</c:v>
                  </c:pt>
                  <c:pt idx="48">
                    <c:v>8.4796820992865035E-2</c:v>
                  </c:pt>
                  <c:pt idx="49">
                    <c:v>3.5098778556560233E-2</c:v>
                  </c:pt>
                  <c:pt idx="50">
                    <c:v>6.4649483509513397E-2</c:v>
                  </c:pt>
                  <c:pt idx="51">
                    <c:v>5.8363571291580041E-2</c:v>
                  </c:pt>
                  <c:pt idx="52">
                    <c:v>0.10215847294606491</c:v>
                  </c:pt>
                  <c:pt idx="53">
                    <c:v>5.5485952461319016E-2</c:v>
                  </c:pt>
                  <c:pt idx="54">
                    <c:v>5.3257584619999881E-2</c:v>
                  </c:pt>
                  <c:pt idx="55">
                    <c:v>8.3037786608817443E-2</c:v>
                  </c:pt>
                  <c:pt idx="56">
                    <c:v>0.10141659833102792</c:v>
                  </c:pt>
                  <c:pt idx="57">
                    <c:v>0.13124975796690813</c:v>
                  </c:pt>
                  <c:pt idx="58">
                    <c:v>0.12149709849299117</c:v>
                  </c:pt>
                  <c:pt idx="59">
                    <c:v>0.15230814941993631</c:v>
                  </c:pt>
                  <c:pt idx="60">
                    <c:v>0.1662153674397456</c:v>
                  </c:pt>
                  <c:pt idx="61">
                    <c:v>0.22173455531810701</c:v>
                  </c:pt>
                  <c:pt idx="62">
                    <c:v>0.21217904009043739</c:v>
                  </c:pt>
                  <c:pt idx="63">
                    <c:v>0.21688428218036807</c:v>
                  </c:pt>
                  <c:pt idx="64">
                    <c:v>0.19986610377908448</c:v>
                  </c:pt>
                  <c:pt idx="65">
                    <c:v>0.20492127705045299</c:v>
                  </c:pt>
                  <c:pt idx="66">
                    <c:v>0.18352570539806298</c:v>
                  </c:pt>
                  <c:pt idx="67">
                    <c:v>0.2133071338956273</c:v>
                  </c:pt>
                  <c:pt idx="68">
                    <c:v>0.1779451238172316</c:v>
                  </c:pt>
                  <c:pt idx="69">
                    <c:v>0.17043104466021988</c:v>
                  </c:pt>
                  <c:pt idx="70">
                    <c:v>0.12715072225695273</c:v>
                  </c:pt>
                  <c:pt idx="71">
                    <c:v>9.6076092464632334E-2</c:v>
                  </c:pt>
                  <c:pt idx="72">
                    <c:v>0.1354786141346139</c:v>
                  </c:pt>
                  <c:pt idx="73">
                    <c:v>0.16369257581655883</c:v>
                  </c:pt>
                  <c:pt idx="74">
                    <c:v>0.15591659345271702</c:v>
                  </c:pt>
                  <c:pt idx="75">
                    <c:v>0.16410391143816772</c:v>
                  </c:pt>
                  <c:pt idx="76">
                    <c:v>0.19221227920254577</c:v>
                  </c:pt>
                  <c:pt idx="77">
                    <c:v>0.19566887718530182</c:v>
                  </c:pt>
                  <c:pt idx="78">
                    <c:v>0.19198977912555618</c:v>
                  </c:pt>
                  <c:pt idx="79">
                    <c:v>0.15891577472793791</c:v>
                  </c:pt>
                  <c:pt idx="80">
                    <c:v>0.17510742118501629</c:v>
                  </c:pt>
                  <c:pt idx="81">
                    <c:v>0.23719354706540957</c:v>
                  </c:pt>
                  <c:pt idx="82">
                    <c:v>0.26292326554288242</c:v>
                  </c:pt>
                  <c:pt idx="83">
                    <c:v>0.30732671180547144</c:v>
                  </c:pt>
                  <c:pt idx="84">
                    <c:v>0.35320371212957657</c:v>
                  </c:pt>
                  <c:pt idx="85">
                    <c:v>0.36199172644406924</c:v>
                  </c:pt>
                  <c:pt idx="86">
                    <c:v>0.35206985047648132</c:v>
                  </c:pt>
                  <c:pt idx="87">
                    <c:v>0.3252719804577523</c:v>
                  </c:pt>
                  <c:pt idx="88">
                    <c:v>0.31591549153317788</c:v>
                  </c:pt>
                  <c:pt idx="89">
                    <c:v>0.33757069076810875</c:v>
                  </c:pt>
                  <c:pt idx="90">
                    <c:v>0.32016015802786557</c:v>
                  </c:pt>
                  <c:pt idx="91">
                    <c:v>0.33494335698982358</c:v>
                  </c:pt>
                  <c:pt idx="92">
                    <c:v>0.39346431578040142</c:v>
                  </c:pt>
                  <c:pt idx="93">
                    <c:v>0.35626987343696165</c:v>
                  </c:pt>
                  <c:pt idx="94">
                    <c:v>0.37085585195985882</c:v>
                  </c:pt>
                  <c:pt idx="95">
                    <c:v>0.40569854168425379</c:v>
                  </c:pt>
                  <c:pt idx="96">
                    <c:v>0.36182380931689634</c:v>
                  </c:pt>
                  <c:pt idx="97">
                    <c:v>0.38143147202655775</c:v>
                  </c:pt>
                  <c:pt idx="98">
                    <c:v>0.39285326071809495</c:v>
                  </c:pt>
                  <c:pt idx="99">
                    <c:v>0.35741200680758134</c:v>
                  </c:pt>
                  <c:pt idx="100">
                    <c:v>0.3165573966533442</c:v>
                  </c:pt>
                  <c:pt idx="101">
                    <c:v>0.24908725512486418</c:v>
                  </c:pt>
                  <c:pt idx="102">
                    <c:v>0.24542798005008276</c:v>
                  </c:pt>
                  <c:pt idx="103">
                    <c:v>0.22758487941533906</c:v>
                  </c:pt>
                  <c:pt idx="104">
                    <c:v>0.19595423104200779</c:v>
                  </c:pt>
                  <c:pt idx="105">
                    <c:v>0.2005975282754861</c:v>
                  </c:pt>
                  <c:pt idx="106">
                    <c:v>0.17178981242809185</c:v>
                  </c:pt>
                  <c:pt idx="107">
                    <c:v>0.14422229330658695</c:v>
                  </c:pt>
                  <c:pt idx="108">
                    <c:v>0.10558989814092275</c:v>
                  </c:pt>
                  <c:pt idx="109">
                    <c:v>4.8472446862567985E-2</c:v>
                  </c:pt>
                  <c:pt idx="110">
                    <c:v>6.2385644007556661E-2</c:v>
                  </c:pt>
                  <c:pt idx="111">
                    <c:v>2.8700734922303045E-2</c:v>
                  </c:pt>
                  <c:pt idx="112">
                    <c:v>5.1029524249953322E-2</c:v>
                  </c:pt>
                  <c:pt idx="113">
                    <c:v>1.3739763086364213E-2</c:v>
                  </c:pt>
                  <c:pt idx="114">
                    <c:v>4.1690613837471989E-2</c:v>
                  </c:pt>
                  <c:pt idx="115">
                    <c:v>7.5810957311965979E-2</c:v>
                  </c:pt>
                  <c:pt idx="116">
                    <c:v>6.7063910400964086E-2</c:v>
                  </c:pt>
                  <c:pt idx="117">
                    <c:v>9.7140902685106292E-2</c:v>
                  </c:pt>
                  <c:pt idx="118">
                    <c:v>0.10245745021771022</c:v>
                  </c:pt>
                  <c:pt idx="119">
                    <c:v>0.14292008188493902</c:v>
                  </c:pt>
                  <c:pt idx="120">
                    <c:v>0.15450771826401005</c:v>
                  </c:pt>
                  <c:pt idx="121">
                    <c:v>0.17713802271861986</c:v>
                  </c:pt>
                  <c:pt idx="122">
                    <c:v>0.19129407319577041</c:v>
                  </c:pt>
                  <c:pt idx="123">
                    <c:v>0.18686063351299539</c:v>
                  </c:pt>
                  <c:pt idx="124">
                    <c:v>0.18293646563590352</c:v>
                  </c:pt>
                  <c:pt idx="125">
                    <c:v>0.19517580900714276</c:v>
                  </c:pt>
                  <c:pt idx="126">
                    <c:v>0.21712608603505557</c:v>
                  </c:pt>
                  <c:pt idx="127">
                    <c:v>0.23301370823679168</c:v>
                  </c:pt>
                  <c:pt idx="128">
                    <c:v>0.21926115227920878</c:v>
                  </c:pt>
                  <c:pt idx="129">
                    <c:v>0.22099463973097958</c:v>
                  </c:pt>
                  <c:pt idx="130">
                    <c:v>0.19282911966118554</c:v>
                  </c:pt>
                  <c:pt idx="131">
                    <c:v>0.22709388709640851</c:v>
                  </c:pt>
                  <c:pt idx="132">
                    <c:v>0.21441462658535429</c:v>
                  </c:pt>
                  <c:pt idx="133">
                    <c:v>0.22364380933675854</c:v>
                  </c:pt>
                  <c:pt idx="134">
                    <c:v>0.21214077404612708</c:v>
                  </c:pt>
                  <c:pt idx="135">
                    <c:v>0.23090822658879179</c:v>
                  </c:pt>
                  <c:pt idx="136">
                    <c:v>0.2425329394464936</c:v>
                  </c:pt>
                  <c:pt idx="137">
                    <c:v>0.25875102794557092</c:v>
                  </c:pt>
                  <c:pt idx="138">
                    <c:v>0.25055690799943914</c:v>
                  </c:pt>
                  <c:pt idx="139">
                    <c:v>0.23305649016130228</c:v>
                  </c:pt>
                  <c:pt idx="140">
                    <c:v>0.27568692094331076</c:v>
                  </c:pt>
                  <c:pt idx="141">
                    <c:v>0.33659205144628129</c:v>
                  </c:pt>
                  <c:pt idx="142">
                    <c:v>0.35015066616656126</c:v>
                  </c:pt>
                  <c:pt idx="143">
                    <c:v>0.35681076686813673</c:v>
                  </c:pt>
                  <c:pt idx="144">
                    <c:v>0.39201571162885018</c:v>
                  </c:pt>
                  <c:pt idx="145">
                    <c:v>0.41569675412615531</c:v>
                  </c:pt>
                  <c:pt idx="146">
                    <c:v>0.43728331766354239</c:v>
                  </c:pt>
                  <c:pt idx="147">
                    <c:v>0.40870676162311304</c:v>
                  </c:pt>
                  <c:pt idx="148">
                    <c:v>0.40925804753024814</c:v>
                  </c:pt>
                  <c:pt idx="149">
                    <c:v>0.40897764811202209</c:v>
                  </c:pt>
                  <c:pt idx="150">
                    <c:v>0.39530761989755137</c:v>
                  </c:pt>
                  <c:pt idx="151">
                    <c:v>0.41378248105950255</c:v>
                  </c:pt>
                  <c:pt idx="152">
                    <c:v>0.48179489629229583</c:v>
                  </c:pt>
                  <c:pt idx="153">
                    <c:v>0.47680994718138781</c:v>
                  </c:pt>
                  <c:pt idx="154">
                    <c:v>0.47573089492092813</c:v>
                  </c:pt>
                  <c:pt idx="155">
                    <c:v>0.51349699875415289</c:v>
                  </c:pt>
                  <c:pt idx="156">
                    <c:v>0.47908477758848189</c:v>
                  </c:pt>
                  <c:pt idx="157">
                    <c:v>0.516282624670518</c:v>
                  </c:pt>
                  <c:pt idx="158">
                    <c:v>0.57670986354676801</c:v>
                  </c:pt>
                  <c:pt idx="159">
                    <c:v>0.57238376047851847</c:v>
                  </c:pt>
                  <c:pt idx="160">
                    <c:v>0.53659565125564068</c:v>
                  </c:pt>
                  <c:pt idx="161">
                    <c:v>0.49836100505888326</c:v>
                  </c:pt>
                  <c:pt idx="162">
                    <c:v>0.5093780441599387</c:v>
                  </c:pt>
                  <c:pt idx="163">
                    <c:v>0.51038730752460582</c:v>
                  </c:pt>
                  <c:pt idx="164">
                    <c:v>0.48003639048083169</c:v>
                  </c:pt>
                  <c:pt idx="165">
                    <c:v>0.46836078329695879</c:v>
                  </c:pt>
                  <c:pt idx="166">
                    <c:v>0.48388346801923571</c:v>
                  </c:pt>
                  <c:pt idx="167">
                    <c:v>0.4840987034804054</c:v>
                  </c:pt>
                  <c:pt idx="168">
                    <c:v>0.45794963451687765</c:v>
                  </c:pt>
                  <c:pt idx="169">
                    <c:v>0.41677363729375111</c:v>
                  </c:pt>
                  <c:pt idx="170">
                    <c:v>0.47586928405626422</c:v>
                  </c:pt>
                  <c:pt idx="171">
                    <c:v>0.50025221116524821</c:v>
                  </c:pt>
                  <c:pt idx="172">
                    <c:v>0.47719463126490635</c:v>
                  </c:pt>
                  <c:pt idx="173">
                    <c:v>0.45187660959161291</c:v>
                  </c:pt>
                  <c:pt idx="174">
                    <c:v>0.4420069140631227</c:v>
                  </c:pt>
                  <c:pt idx="175">
                    <c:v>0.40536146537406215</c:v>
                  </c:pt>
                  <c:pt idx="176">
                    <c:v>0.3593818024858586</c:v>
                  </c:pt>
                  <c:pt idx="177">
                    <c:v>0.36964891336983063</c:v>
                  </c:pt>
                  <c:pt idx="178">
                    <c:v>0.37745689345601063</c:v>
                  </c:pt>
                  <c:pt idx="179">
                    <c:v>0.3528722120808338</c:v>
                  </c:pt>
                </c:numCache>
              </c:numRef>
            </c:plus>
            <c:minus>
              <c:numRef>
                <c:f>'diff analysis'!$AM$10:$AM$189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3.7356889624925241E-2</c:v>
                  </c:pt>
                  <c:pt idx="2">
                    <c:v>4.3161945664375048E-2</c:v>
                  </c:pt>
                  <c:pt idx="3">
                    <c:v>5.050432149289772E-2</c:v>
                  </c:pt>
                  <c:pt idx="4">
                    <c:v>4.6827387849022177E-2</c:v>
                  </c:pt>
                  <c:pt idx="5">
                    <c:v>3.0999516778568346E-2</c:v>
                  </c:pt>
                  <c:pt idx="6">
                    <c:v>4.4154747223376277E-2</c:v>
                  </c:pt>
                  <c:pt idx="7">
                    <c:v>6.730685722914731E-2</c:v>
                  </c:pt>
                  <c:pt idx="8">
                    <c:v>4.3349848214448657E-2</c:v>
                  </c:pt>
                  <c:pt idx="9">
                    <c:v>4.4975274200708501E-2</c:v>
                  </c:pt>
                  <c:pt idx="10">
                    <c:v>5.4421150618651083E-2</c:v>
                  </c:pt>
                  <c:pt idx="11">
                    <c:v>7.0622652179538753E-2</c:v>
                  </c:pt>
                  <c:pt idx="12">
                    <c:v>0.11213606371668743</c:v>
                  </c:pt>
                  <c:pt idx="13">
                    <c:v>0.13484367804276121</c:v>
                  </c:pt>
                  <c:pt idx="14">
                    <c:v>0.12639995532975479</c:v>
                  </c:pt>
                  <c:pt idx="15">
                    <c:v>0.11653076728055958</c:v>
                  </c:pt>
                  <c:pt idx="16">
                    <c:v>0.1443485699839045</c:v>
                  </c:pt>
                  <c:pt idx="17">
                    <c:v>0.13138794071093982</c:v>
                  </c:pt>
                  <c:pt idx="18">
                    <c:v>0.15824139089534969</c:v>
                  </c:pt>
                  <c:pt idx="19">
                    <c:v>0.14236929535570594</c:v>
                  </c:pt>
                  <c:pt idx="20">
                    <c:v>0.1136384021346738</c:v>
                  </c:pt>
                  <c:pt idx="21">
                    <c:v>0.17644676140278737</c:v>
                  </c:pt>
                  <c:pt idx="22">
                    <c:v>0.21659691037502554</c:v>
                  </c:pt>
                  <c:pt idx="23">
                    <c:v>0.27342572872879889</c:v>
                  </c:pt>
                  <c:pt idx="24">
                    <c:v>0.32119654971070671</c:v>
                  </c:pt>
                  <c:pt idx="25">
                    <c:v>0.322798235381559</c:v>
                  </c:pt>
                  <c:pt idx="26">
                    <c:v>0.31126066376014233</c:v>
                  </c:pt>
                  <c:pt idx="27">
                    <c:v>0.29121425677002682</c:v>
                  </c:pt>
                  <c:pt idx="28">
                    <c:v>0.29536928512122418</c:v>
                  </c:pt>
                  <c:pt idx="29">
                    <c:v>0.32411855466150252</c:v>
                  </c:pt>
                  <c:pt idx="30">
                    <c:v>0.30833651124093098</c:v>
                  </c:pt>
                  <c:pt idx="31">
                    <c:v>0.33205895892119264</c:v>
                  </c:pt>
                  <c:pt idx="32">
                    <c:v>0.38580221157549804</c:v>
                  </c:pt>
                  <c:pt idx="33">
                    <c:v>0.34769296667191113</c:v>
                  </c:pt>
                  <c:pt idx="34">
                    <c:v>0.36663030631755789</c:v>
                  </c:pt>
                  <c:pt idx="35">
                    <c:v>0.39377436364906593</c:v>
                  </c:pt>
                  <c:pt idx="36">
                    <c:v>0.35343617163228752</c:v>
                  </c:pt>
                  <c:pt idx="37">
                    <c:v>0.36878941186990538</c:v>
                  </c:pt>
                  <c:pt idx="38">
                    <c:v>0.39174470090574087</c:v>
                  </c:pt>
                  <c:pt idx="39">
                    <c:v>0.3577653386691898</c:v>
                  </c:pt>
                  <c:pt idx="40">
                    <c:v>0.31130870856983184</c:v>
                  </c:pt>
                  <c:pt idx="41">
                    <c:v>0.26582878846911601</c:v>
                  </c:pt>
                  <c:pt idx="42">
                    <c:v>0.2521599098623114</c:v>
                  </c:pt>
                  <c:pt idx="43">
                    <c:v>0.22384284426949291</c:v>
                  </c:pt>
                  <c:pt idx="44">
                    <c:v>0.18083643458331339</c:v>
                  </c:pt>
                  <c:pt idx="45">
                    <c:v>0.16993959431196121</c:v>
                  </c:pt>
                  <c:pt idx="46">
                    <c:v>0.12702138618569567</c:v>
                  </c:pt>
                  <c:pt idx="47">
                    <c:v>0.11743149531033928</c:v>
                  </c:pt>
                  <c:pt idx="48">
                    <c:v>8.4796820992865035E-2</c:v>
                  </c:pt>
                  <c:pt idx="49">
                    <c:v>3.5098778556560233E-2</c:v>
                  </c:pt>
                  <c:pt idx="50">
                    <c:v>6.4649483509513397E-2</c:v>
                  </c:pt>
                  <c:pt idx="51">
                    <c:v>5.8363571291580041E-2</c:v>
                  </c:pt>
                  <c:pt idx="52">
                    <c:v>0.10215847294606491</c:v>
                  </c:pt>
                  <c:pt idx="53">
                    <c:v>5.5485952461319016E-2</c:v>
                  </c:pt>
                  <c:pt idx="54">
                    <c:v>5.3257584619999881E-2</c:v>
                  </c:pt>
                  <c:pt idx="55">
                    <c:v>8.3037786608817443E-2</c:v>
                  </c:pt>
                  <c:pt idx="56">
                    <c:v>0.10141659833102792</c:v>
                  </c:pt>
                  <c:pt idx="57">
                    <c:v>0.13124975796690813</c:v>
                  </c:pt>
                  <c:pt idx="58">
                    <c:v>0.12149709849299117</c:v>
                  </c:pt>
                  <c:pt idx="59">
                    <c:v>0.15230814941993631</c:v>
                  </c:pt>
                  <c:pt idx="60">
                    <c:v>0.1662153674397456</c:v>
                  </c:pt>
                  <c:pt idx="61">
                    <c:v>0.22173455531810701</c:v>
                  </c:pt>
                  <c:pt idx="62">
                    <c:v>0.21217904009043739</c:v>
                  </c:pt>
                  <c:pt idx="63">
                    <c:v>0.21688428218036807</c:v>
                  </c:pt>
                  <c:pt idx="64">
                    <c:v>0.19986610377908448</c:v>
                  </c:pt>
                  <c:pt idx="65">
                    <c:v>0.20492127705045299</c:v>
                  </c:pt>
                  <c:pt idx="66">
                    <c:v>0.18352570539806298</c:v>
                  </c:pt>
                  <c:pt idx="67">
                    <c:v>0.2133071338956273</c:v>
                  </c:pt>
                  <c:pt idx="68">
                    <c:v>0.1779451238172316</c:v>
                  </c:pt>
                  <c:pt idx="69">
                    <c:v>0.17043104466021988</c:v>
                  </c:pt>
                  <c:pt idx="70">
                    <c:v>0.12715072225695273</c:v>
                  </c:pt>
                  <c:pt idx="71">
                    <c:v>9.6076092464632334E-2</c:v>
                  </c:pt>
                  <c:pt idx="72">
                    <c:v>0.1354786141346139</c:v>
                  </c:pt>
                  <c:pt idx="73">
                    <c:v>0.16369257581655883</c:v>
                  </c:pt>
                  <c:pt idx="74">
                    <c:v>0.15591659345271702</c:v>
                  </c:pt>
                  <c:pt idx="75">
                    <c:v>0.16410391143816772</c:v>
                  </c:pt>
                  <c:pt idx="76">
                    <c:v>0.19221227920254577</c:v>
                  </c:pt>
                  <c:pt idx="77">
                    <c:v>0.19566887718530182</c:v>
                  </c:pt>
                  <c:pt idx="78">
                    <c:v>0.19198977912555618</c:v>
                  </c:pt>
                  <c:pt idx="79">
                    <c:v>0.15891577472793791</c:v>
                  </c:pt>
                  <c:pt idx="80">
                    <c:v>0.17510742118501629</c:v>
                  </c:pt>
                  <c:pt idx="81">
                    <c:v>0.23719354706540957</c:v>
                  </c:pt>
                  <c:pt idx="82">
                    <c:v>0.26292326554288242</c:v>
                  </c:pt>
                  <c:pt idx="83">
                    <c:v>0.30732671180547144</c:v>
                  </c:pt>
                  <c:pt idx="84">
                    <c:v>0.35320371212957657</c:v>
                  </c:pt>
                  <c:pt idx="85">
                    <c:v>0.36199172644406924</c:v>
                  </c:pt>
                  <c:pt idx="86">
                    <c:v>0.35206985047648132</c:v>
                  </c:pt>
                  <c:pt idx="87">
                    <c:v>0.3252719804577523</c:v>
                  </c:pt>
                  <c:pt idx="88">
                    <c:v>0.31591549153317788</c:v>
                  </c:pt>
                  <c:pt idx="89">
                    <c:v>0.33757069076810875</c:v>
                  </c:pt>
                  <c:pt idx="90">
                    <c:v>0.32016015802786557</c:v>
                  </c:pt>
                  <c:pt idx="91">
                    <c:v>0.33494335698982358</c:v>
                  </c:pt>
                  <c:pt idx="92">
                    <c:v>0.39346431578040142</c:v>
                  </c:pt>
                  <c:pt idx="93">
                    <c:v>0.35626987343696165</c:v>
                  </c:pt>
                  <c:pt idx="94">
                    <c:v>0.37085585195985882</c:v>
                  </c:pt>
                  <c:pt idx="95">
                    <c:v>0.40569854168425379</c:v>
                  </c:pt>
                  <c:pt idx="96">
                    <c:v>0.36182380931689634</c:v>
                  </c:pt>
                  <c:pt idx="97">
                    <c:v>0.38143147202655775</c:v>
                  </c:pt>
                  <c:pt idx="98">
                    <c:v>0.39285326071809495</c:v>
                  </c:pt>
                  <c:pt idx="99">
                    <c:v>0.35741200680758134</c:v>
                  </c:pt>
                  <c:pt idx="100">
                    <c:v>0.3165573966533442</c:v>
                  </c:pt>
                  <c:pt idx="101">
                    <c:v>0.24908725512486418</c:v>
                  </c:pt>
                  <c:pt idx="102">
                    <c:v>0.24542798005008276</c:v>
                  </c:pt>
                  <c:pt idx="103">
                    <c:v>0.22758487941533906</c:v>
                  </c:pt>
                  <c:pt idx="104">
                    <c:v>0.19595423104200779</c:v>
                  </c:pt>
                  <c:pt idx="105">
                    <c:v>0.2005975282754861</c:v>
                  </c:pt>
                  <c:pt idx="106">
                    <c:v>0.17178981242809185</c:v>
                  </c:pt>
                  <c:pt idx="107">
                    <c:v>0.14422229330658695</c:v>
                  </c:pt>
                  <c:pt idx="108">
                    <c:v>0.10558989814092275</c:v>
                  </c:pt>
                  <c:pt idx="109">
                    <c:v>4.8472446862567985E-2</c:v>
                  </c:pt>
                  <c:pt idx="110">
                    <c:v>6.2385644007556661E-2</c:v>
                  </c:pt>
                  <c:pt idx="111">
                    <c:v>2.8700734922303045E-2</c:v>
                  </c:pt>
                  <c:pt idx="112">
                    <c:v>5.1029524249953322E-2</c:v>
                  </c:pt>
                  <c:pt idx="113">
                    <c:v>1.3739763086364213E-2</c:v>
                  </c:pt>
                  <c:pt idx="114">
                    <c:v>4.1690613837471989E-2</c:v>
                  </c:pt>
                  <c:pt idx="115">
                    <c:v>7.5810957311965979E-2</c:v>
                  </c:pt>
                  <c:pt idx="116">
                    <c:v>6.7063910400964086E-2</c:v>
                  </c:pt>
                  <c:pt idx="117">
                    <c:v>9.7140902685106292E-2</c:v>
                  </c:pt>
                  <c:pt idx="118">
                    <c:v>0.10245745021771022</c:v>
                  </c:pt>
                  <c:pt idx="119">
                    <c:v>0.14292008188493902</c:v>
                  </c:pt>
                  <c:pt idx="120">
                    <c:v>0.15450771826401005</c:v>
                  </c:pt>
                  <c:pt idx="121">
                    <c:v>0.17713802271861986</c:v>
                  </c:pt>
                  <c:pt idx="122">
                    <c:v>0.19129407319577041</c:v>
                  </c:pt>
                  <c:pt idx="123">
                    <c:v>0.18686063351299539</c:v>
                  </c:pt>
                  <c:pt idx="124">
                    <c:v>0.18293646563590352</c:v>
                  </c:pt>
                  <c:pt idx="125">
                    <c:v>0.19517580900714276</c:v>
                  </c:pt>
                  <c:pt idx="126">
                    <c:v>0.21712608603505557</c:v>
                  </c:pt>
                  <c:pt idx="127">
                    <c:v>0.23301370823679168</c:v>
                  </c:pt>
                  <c:pt idx="128">
                    <c:v>0.21926115227920878</c:v>
                  </c:pt>
                  <c:pt idx="129">
                    <c:v>0.22099463973097958</c:v>
                  </c:pt>
                  <c:pt idx="130">
                    <c:v>0.19282911966118554</c:v>
                  </c:pt>
                  <c:pt idx="131">
                    <c:v>0.22709388709640851</c:v>
                  </c:pt>
                  <c:pt idx="132">
                    <c:v>0.21441462658535429</c:v>
                  </c:pt>
                  <c:pt idx="133">
                    <c:v>0.22364380933675854</c:v>
                  </c:pt>
                  <c:pt idx="134">
                    <c:v>0.21214077404612708</c:v>
                  </c:pt>
                  <c:pt idx="135">
                    <c:v>0.23090822658879179</c:v>
                  </c:pt>
                  <c:pt idx="136">
                    <c:v>0.2425329394464936</c:v>
                  </c:pt>
                  <c:pt idx="137">
                    <c:v>0.25875102794557092</c:v>
                  </c:pt>
                  <c:pt idx="138">
                    <c:v>0.25055690799943914</c:v>
                  </c:pt>
                  <c:pt idx="139">
                    <c:v>0.23305649016130228</c:v>
                  </c:pt>
                  <c:pt idx="140">
                    <c:v>0.27568692094331076</c:v>
                  </c:pt>
                  <c:pt idx="141">
                    <c:v>0.33659205144628129</c:v>
                  </c:pt>
                  <c:pt idx="142">
                    <c:v>0.35015066616656126</c:v>
                  </c:pt>
                  <c:pt idx="143">
                    <c:v>0.35681076686813673</c:v>
                  </c:pt>
                  <c:pt idx="144">
                    <c:v>0.39201571162885018</c:v>
                  </c:pt>
                  <c:pt idx="145">
                    <c:v>0.41569675412615531</c:v>
                  </c:pt>
                  <c:pt idx="146">
                    <c:v>0.43728331766354239</c:v>
                  </c:pt>
                  <c:pt idx="147">
                    <c:v>0.40870676162311304</c:v>
                  </c:pt>
                  <c:pt idx="148">
                    <c:v>0.40925804753024814</c:v>
                  </c:pt>
                  <c:pt idx="149">
                    <c:v>0.40897764811202209</c:v>
                  </c:pt>
                  <c:pt idx="150">
                    <c:v>0.39530761989755137</c:v>
                  </c:pt>
                  <c:pt idx="151">
                    <c:v>0.41378248105950255</c:v>
                  </c:pt>
                  <c:pt idx="152">
                    <c:v>0.48179489629229583</c:v>
                  </c:pt>
                  <c:pt idx="153">
                    <c:v>0.47680994718138781</c:v>
                  </c:pt>
                  <c:pt idx="154">
                    <c:v>0.47573089492092813</c:v>
                  </c:pt>
                  <c:pt idx="155">
                    <c:v>0.51349699875415289</c:v>
                  </c:pt>
                  <c:pt idx="156">
                    <c:v>0.47908477758848189</c:v>
                  </c:pt>
                  <c:pt idx="157">
                    <c:v>0.516282624670518</c:v>
                  </c:pt>
                  <c:pt idx="158">
                    <c:v>0.57670986354676801</c:v>
                  </c:pt>
                  <c:pt idx="159">
                    <c:v>0.57238376047851847</c:v>
                  </c:pt>
                  <c:pt idx="160">
                    <c:v>0.53659565125564068</c:v>
                  </c:pt>
                  <c:pt idx="161">
                    <c:v>0.49836100505888326</c:v>
                  </c:pt>
                  <c:pt idx="162">
                    <c:v>0.5093780441599387</c:v>
                  </c:pt>
                  <c:pt idx="163">
                    <c:v>0.51038730752460582</c:v>
                  </c:pt>
                  <c:pt idx="164">
                    <c:v>0.48003639048083169</c:v>
                  </c:pt>
                  <c:pt idx="165">
                    <c:v>0.46836078329695879</c:v>
                  </c:pt>
                  <c:pt idx="166">
                    <c:v>0.48388346801923571</c:v>
                  </c:pt>
                  <c:pt idx="167">
                    <c:v>0.4840987034804054</c:v>
                  </c:pt>
                  <c:pt idx="168">
                    <c:v>0.45794963451687765</c:v>
                  </c:pt>
                  <c:pt idx="169">
                    <c:v>0.41677363729375111</c:v>
                  </c:pt>
                  <c:pt idx="170">
                    <c:v>0.47586928405626422</c:v>
                  </c:pt>
                  <c:pt idx="171">
                    <c:v>0.50025221116524821</c:v>
                  </c:pt>
                  <c:pt idx="172">
                    <c:v>0.47719463126490635</c:v>
                  </c:pt>
                  <c:pt idx="173">
                    <c:v>0.45187660959161291</c:v>
                  </c:pt>
                  <c:pt idx="174">
                    <c:v>0.4420069140631227</c:v>
                  </c:pt>
                  <c:pt idx="175">
                    <c:v>0.40536146537406215</c:v>
                  </c:pt>
                  <c:pt idx="176">
                    <c:v>0.3593818024858586</c:v>
                  </c:pt>
                  <c:pt idx="177">
                    <c:v>0.36964891336983063</c:v>
                  </c:pt>
                  <c:pt idx="178">
                    <c:v>0.37745689345601063</c:v>
                  </c:pt>
                  <c:pt idx="179">
                    <c:v>0.3528722120808338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analysis'!$AL$10:$AL$189</c:f>
              <c:numCache>
                <c:formatCode>General</c:formatCode>
                <c:ptCount val="180"/>
                <c:pt idx="0">
                  <c:v>0</c:v>
                </c:pt>
                <c:pt idx="1">
                  <c:v>6.8737442383409566E-3</c:v>
                </c:pt>
                <c:pt idx="2">
                  <c:v>1.7907089128935502E-2</c:v>
                </c:pt>
                <c:pt idx="3">
                  <c:v>2.6389677370705734E-2</c:v>
                </c:pt>
                <c:pt idx="4">
                  <c:v>4.6538330991860867E-2</c:v>
                </c:pt>
                <c:pt idx="5">
                  <c:v>9.8736219126641697E-2</c:v>
                </c:pt>
                <c:pt idx="6">
                  <c:v>0.11535831615282433</c:v>
                </c:pt>
                <c:pt idx="7">
                  <c:v>0.13074721791249036</c:v>
                </c:pt>
                <c:pt idx="8">
                  <c:v>0.16345407765458234</c:v>
                </c:pt>
                <c:pt idx="9">
                  <c:v>0.17503790194387236</c:v>
                </c:pt>
                <c:pt idx="10">
                  <c:v>0.16332459721223105</c:v>
                </c:pt>
                <c:pt idx="11">
                  <c:v>0.17883020118513235</c:v>
                </c:pt>
                <c:pt idx="12">
                  <c:v>0.2098308374062893</c:v>
                </c:pt>
                <c:pt idx="13">
                  <c:v>0.21682772126427965</c:v>
                </c:pt>
                <c:pt idx="14">
                  <c:v>0.22041787259344572</c:v>
                </c:pt>
                <c:pt idx="15">
                  <c:v>0.22714423735794967</c:v>
                </c:pt>
                <c:pt idx="16">
                  <c:v>0.22802543124957272</c:v>
                </c:pt>
                <c:pt idx="17">
                  <c:v>0.24264231512809972</c:v>
                </c:pt>
                <c:pt idx="18">
                  <c:v>0.22665414953061039</c:v>
                </c:pt>
                <c:pt idx="19">
                  <c:v>0.21168913944853238</c:v>
                </c:pt>
                <c:pt idx="20">
                  <c:v>0.26215929635728169</c:v>
                </c:pt>
                <c:pt idx="21">
                  <c:v>0.33056234648124699</c:v>
                </c:pt>
                <c:pt idx="22">
                  <c:v>0.35413646754101274</c:v>
                </c:pt>
                <c:pt idx="23">
                  <c:v>0.36751268573259671</c:v>
                </c:pt>
                <c:pt idx="24">
                  <c:v>0.37928720071758898</c:v>
                </c:pt>
                <c:pt idx="25">
                  <c:v>0.40845540831361893</c:v>
                </c:pt>
                <c:pt idx="26">
                  <c:v>0.42614213640109438</c:v>
                </c:pt>
                <c:pt idx="27">
                  <c:v>0.43252531881889161</c:v>
                </c:pt>
                <c:pt idx="28">
                  <c:v>0.43519042770026933</c:v>
                </c:pt>
                <c:pt idx="29">
                  <c:v>0.44438094561425173</c:v>
                </c:pt>
                <c:pt idx="30">
                  <c:v>0.44590254882538005</c:v>
                </c:pt>
                <c:pt idx="31">
                  <c:v>0.46059221672043726</c:v>
                </c:pt>
                <c:pt idx="32">
                  <c:v>0.51831316821363771</c:v>
                </c:pt>
                <c:pt idx="33">
                  <c:v>0.56015670928546768</c:v>
                </c:pt>
                <c:pt idx="34">
                  <c:v>0.54049129588834932</c:v>
                </c:pt>
                <c:pt idx="35">
                  <c:v>0.59744397456443166</c:v>
                </c:pt>
                <c:pt idx="36">
                  <c:v>0.56474831151033167</c:v>
                </c:pt>
                <c:pt idx="37">
                  <c:v>0.60528008105228603</c:v>
                </c:pt>
                <c:pt idx="38">
                  <c:v>0.65596026730163803</c:v>
                </c:pt>
                <c:pt idx="39">
                  <c:v>0.64196644781843104</c:v>
                </c:pt>
                <c:pt idx="40">
                  <c:v>0.6115432970268474</c:v>
                </c:pt>
                <c:pt idx="41">
                  <c:v>0.59288777943422488</c:v>
                </c:pt>
                <c:pt idx="42">
                  <c:v>0.62153541585912364</c:v>
                </c:pt>
                <c:pt idx="43">
                  <c:v>0.61733839977577099</c:v>
                </c:pt>
                <c:pt idx="44">
                  <c:v>0.63160483533929102</c:v>
                </c:pt>
                <c:pt idx="45">
                  <c:v>0.66206288914970501</c:v>
                </c:pt>
                <c:pt idx="46">
                  <c:v>0.67407514821984771</c:v>
                </c:pt>
                <c:pt idx="47">
                  <c:v>0.68431635645747468</c:v>
                </c:pt>
                <c:pt idx="48">
                  <c:v>0.68187364956658103</c:v>
                </c:pt>
                <c:pt idx="49">
                  <c:v>0.66853681780164143</c:v>
                </c:pt>
                <c:pt idx="50">
                  <c:v>0.71751699194489571</c:v>
                </c:pt>
                <c:pt idx="51">
                  <c:v>0.7198037462548853</c:v>
                </c:pt>
                <c:pt idx="52">
                  <c:v>0.7249435122167055</c:v>
                </c:pt>
                <c:pt idx="53">
                  <c:v>0.7528853191194057</c:v>
                </c:pt>
                <c:pt idx="54">
                  <c:v>0.74330609534568259</c:v>
                </c:pt>
                <c:pt idx="55">
                  <c:v>0.74841344468873194</c:v>
                </c:pt>
                <c:pt idx="56">
                  <c:v>0.75065926011777295</c:v>
                </c:pt>
                <c:pt idx="57">
                  <c:v>0.77600021270405473</c:v>
                </c:pt>
                <c:pt idx="58">
                  <c:v>0.82362087440298681</c:v>
                </c:pt>
                <c:pt idx="59">
                  <c:v>0.8204402212329317</c:v>
                </c:pt>
                <c:pt idx="60">
                  <c:v>0.86425996866097332</c:v>
                </c:pt>
                <c:pt idx="61">
                  <c:v>0.82881905897141772</c:v>
                </c:pt>
                <c:pt idx="62">
                  <c:v>0.83073500067083306</c:v>
                </c:pt>
                <c:pt idx="63">
                  <c:v>0.83269247548682601</c:v>
                </c:pt>
                <c:pt idx="64">
                  <c:v>0.86615811612848936</c:v>
                </c:pt>
                <c:pt idx="65">
                  <c:v>0.92290248692683574</c:v>
                </c:pt>
                <c:pt idx="66">
                  <c:v>0.95173458314198534</c:v>
                </c:pt>
                <c:pt idx="67">
                  <c:v>0.94807106297264632</c:v>
                </c:pt>
                <c:pt idx="68">
                  <c:v>1.0127186572065294</c:v>
                </c:pt>
                <c:pt idx="69">
                  <c:v>1.0266579630446835</c:v>
                </c:pt>
                <c:pt idx="70">
                  <c:v>1.0386712637715192</c:v>
                </c:pt>
                <c:pt idx="71">
                  <c:v>1.0827903285022191</c:v>
                </c:pt>
                <c:pt idx="72">
                  <c:v>1.0959871618768997</c:v>
                </c:pt>
                <c:pt idx="73">
                  <c:v>1.0967380608878941</c:v>
                </c:pt>
                <c:pt idx="74">
                  <c:v>1.0831591974677968</c:v>
                </c:pt>
                <c:pt idx="75">
                  <c:v>1.0931209698287223</c:v>
                </c:pt>
                <c:pt idx="76">
                  <c:v>1.0835514938745667</c:v>
                </c:pt>
                <c:pt idx="77">
                  <c:v>1.1023948184736827</c:v>
                </c:pt>
                <c:pt idx="78">
                  <c:v>1.0956084511824311</c:v>
                </c:pt>
                <c:pt idx="79">
                  <c:v>1.097898532645085</c:v>
                </c:pt>
                <c:pt idx="80">
                  <c:v>1.1576718023505437</c:v>
                </c:pt>
                <c:pt idx="81">
                  <c:v>1.2267616634899208</c:v>
                </c:pt>
                <c:pt idx="82">
                  <c:v>1.2565275648733403</c:v>
                </c:pt>
                <c:pt idx="83">
                  <c:v>1.2724256740207027</c:v>
                </c:pt>
                <c:pt idx="84">
                  <c:v>1.2763532785972183</c:v>
                </c:pt>
                <c:pt idx="85">
                  <c:v>1.310807076333208</c:v>
                </c:pt>
                <c:pt idx="86">
                  <c:v>1.3308271373754981</c:v>
                </c:pt>
                <c:pt idx="87">
                  <c:v>1.3452771606208269</c:v>
                </c:pt>
                <c:pt idx="88">
                  <c:v>1.3716717916945143</c:v>
                </c:pt>
                <c:pt idx="89">
                  <c:v>1.3879317263493558</c:v>
                </c:pt>
                <c:pt idx="90">
                  <c:v>1.3882963013206426</c:v>
                </c:pt>
                <c:pt idx="91">
                  <c:v>1.4179236573347727</c:v>
                </c:pt>
                <c:pt idx="92">
                  <c:v>1.4652396278907596</c:v>
                </c:pt>
                <c:pt idx="93">
                  <c:v>1.5077968441288547</c:v>
                </c:pt>
                <c:pt idx="94">
                  <c:v>1.4949079908741059</c:v>
                </c:pt>
                <c:pt idx="95">
                  <c:v>1.5381651055496557</c:v>
                </c:pt>
                <c:pt idx="96">
                  <c:v>1.5097825772504077</c:v>
                </c:pt>
                <c:pt idx="97">
                  <c:v>1.546443642325195</c:v>
                </c:pt>
                <c:pt idx="98">
                  <c:v>1.6166041714277586</c:v>
                </c:pt>
                <c:pt idx="99">
                  <c:v>1.6046447544337081</c:v>
                </c:pt>
                <c:pt idx="100">
                  <c:v>1.5666609286457518</c:v>
                </c:pt>
                <c:pt idx="101">
                  <c:v>1.5781165119891254</c:v>
                </c:pt>
                <c:pt idx="102">
                  <c:v>1.5919348180193691</c:v>
                </c:pt>
                <c:pt idx="103">
                  <c:v>1.5747578085483978</c:v>
                </c:pt>
                <c:pt idx="104">
                  <c:v>1.5761356402083806</c:v>
                </c:pt>
                <c:pt idx="105">
                  <c:v>1.5899176064221365</c:v>
                </c:pt>
                <c:pt idx="106">
                  <c:v>1.5880870885566989</c:v>
                </c:pt>
                <c:pt idx="107">
                  <c:v>1.6160359674400082</c:v>
                </c:pt>
                <c:pt idx="108">
                  <c:v>1.6184846783852385</c:v>
                </c:pt>
                <c:pt idx="109">
                  <c:v>1.597302217507071</c:v>
                </c:pt>
                <c:pt idx="110">
                  <c:v>1.6391903290100303</c:v>
                </c:pt>
                <c:pt idx="111">
                  <c:v>1.659893880107483</c:v>
                </c:pt>
                <c:pt idx="112">
                  <c:v>1.6537201336633707</c:v>
                </c:pt>
                <c:pt idx="113">
                  <c:v>1.6887843906582491</c:v>
                </c:pt>
                <c:pt idx="114">
                  <c:v>1.6777008433369645</c:v>
                </c:pt>
                <c:pt idx="115">
                  <c:v>1.6521371617795697</c:v>
                </c:pt>
                <c:pt idx="116">
                  <c:v>1.6472817015930736</c:v>
                </c:pt>
                <c:pt idx="117">
                  <c:v>1.6832155832942226</c:v>
                </c:pt>
                <c:pt idx="118">
                  <c:v>1.740134527818251</c:v>
                </c:pt>
                <c:pt idx="119">
                  <c:v>1.7334637549075029</c:v>
                </c:pt>
                <c:pt idx="120">
                  <c:v>1.7437228538421774</c:v>
                </c:pt>
                <c:pt idx="121">
                  <c:v>1.6903247232070875</c:v>
                </c:pt>
                <c:pt idx="122">
                  <c:v>1.6953296461551641</c:v>
                </c:pt>
                <c:pt idx="123">
                  <c:v>1.7045571159094752</c:v>
                </c:pt>
                <c:pt idx="124">
                  <c:v>1.7559940042366453</c:v>
                </c:pt>
                <c:pt idx="125">
                  <c:v>1.7808462494053192</c:v>
                </c:pt>
                <c:pt idx="126">
                  <c:v>1.7971412371795144</c:v>
                </c:pt>
                <c:pt idx="127">
                  <c:v>1.8114560274717693</c:v>
                </c:pt>
                <c:pt idx="128">
                  <c:v>1.8623909745034777</c:v>
                </c:pt>
                <c:pt idx="129">
                  <c:v>1.8725733114107574</c:v>
                </c:pt>
                <c:pt idx="130">
                  <c:v>1.9035378063073871</c:v>
                </c:pt>
                <c:pt idx="131">
                  <c:v>1.936235039939554</c:v>
                </c:pt>
                <c:pt idx="132">
                  <c:v>1.9835551840924062</c:v>
                </c:pt>
                <c:pt idx="133">
                  <c:v>1.9974303021060191</c:v>
                </c:pt>
                <c:pt idx="134">
                  <c:v>1.9807535578339612</c:v>
                </c:pt>
                <c:pt idx="135">
                  <c:v>1.9766690033286582</c:v>
                </c:pt>
                <c:pt idx="136">
                  <c:v>1.9824015498041589</c:v>
                </c:pt>
                <c:pt idx="137">
                  <c:v>1.984031761993009</c:v>
                </c:pt>
                <c:pt idx="138">
                  <c:v>1.9959474037095355</c:v>
                </c:pt>
                <c:pt idx="139">
                  <c:v>1.9939130406154044</c:v>
                </c:pt>
                <c:pt idx="140">
                  <c:v>2.0109163012892224</c:v>
                </c:pt>
                <c:pt idx="141">
                  <c:v>2.0800261123864026</c:v>
                </c:pt>
                <c:pt idx="142">
                  <c:v>2.1293206434329282</c:v>
                </c:pt>
                <c:pt idx="143">
                  <c:v>2.18463782668</c:v>
                </c:pt>
                <c:pt idx="144">
                  <c:v>2.1999000144019214</c:v>
                </c:pt>
                <c:pt idx="145">
                  <c:v>2.2172538752365729</c:v>
                </c:pt>
                <c:pt idx="146">
                  <c:v>2.2087406105521326</c:v>
                </c:pt>
                <c:pt idx="147">
                  <c:v>2.2273577514921112</c:v>
                </c:pt>
                <c:pt idx="148">
                  <c:v>2.2451084109568242</c:v>
                </c:pt>
                <c:pt idx="149">
                  <c:v>2.2832451752174778</c:v>
                </c:pt>
                <c:pt idx="150">
                  <c:v>2.2857242270858169</c:v>
                </c:pt>
                <c:pt idx="151">
                  <c:v>2.3173746377002837</c:v>
                </c:pt>
                <c:pt idx="152">
                  <c:v>2.3565442246202255</c:v>
                </c:pt>
                <c:pt idx="153">
                  <c:v>2.3731528005285329</c:v>
                </c:pt>
                <c:pt idx="154">
                  <c:v>2.3754838531281632</c:v>
                </c:pt>
                <c:pt idx="155">
                  <c:v>2.4119793000299121</c:v>
                </c:pt>
                <c:pt idx="156">
                  <c:v>2.3811589154655102</c:v>
                </c:pt>
                <c:pt idx="157">
                  <c:v>2.3991361940094151</c:v>
                </c:pt>
                <c:pt idx="158">
                  <c:v>2.4297616039548164</c:v>
                </c:pt>
                <c:pt idx="159">
                  <c:v>2.3998156567990274</c:v>
                </c:pt>
                <c:pt idx="160">
                  <c:v>2.3577513791100748</c:v>
                </c:pt>
                <c:pt idx="161">
                  <c:v>2.3642564024891026</c:v>
                </c:pt>
                <c:pt idx="162">
                  <c:v>2.3620422985382405</c:v>
                </c:pt>
                <c:pt idx="163">
                  <c:v>2.3289397001562313</c:v>
                </c:pt>
                <c:pt idx="164">
                  <c:v>2.3280519879219361</c:v>
                </c:pt>
                <c:pt idx="165">
                  <c:v>2.3441247596002808</c:v>
                </c:pt>
                <c:pt idx="166">
                  <c:v>2.3114028125580965</c:v>
                </c:pt>
                <c:pt idx="167">
                  <c:v>2.3364861330151601</c:v>
                </c:pt>
                <c:pt idx="168">
                  <c:v>2.3426253981373875</c:v>
                </c:pt>
                <c:pt idx="169">
                  <c:v>2.3236906718645542</c:v>
                </c:pt>
                <c:pt idx="170">
                  <c:v>2.3450077828174285</c:v>
                </c:pt>
                <c:pt idx="171">
                  <c:v>2.34730975151674</c:v>
                </c:pt>
                <c:pt idx="172">
                  <c:v>2.3397786020404339</c:v>
                </c:pt>
                <c:pt idx="173">
                  <c:v>2.3898734011680753</c:v>
                </c:pt>
                <c:pt idx="174">
                  <c:v>2.35945658864626</c:v>
                </c:pt>
                <c:pt idx="175">
                  <c:v>2.3347801342526919</c:v>
                </c:pt>
                <c:pt idx="176">
                  <c:v>2.3614040108267154</c:v>
                </c:pt>
                <c:pt idx="177">
                  <c:v>2.3816608719478967</c:v>
                </c:pt>
                <c:pt idx="178">
                  <c:v>2.429499629607994</c:v>
                </c:pt>
                <c:pt idx="179">
                  <c:v>2.4140065150984737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38-9242-9E3D-4767456F1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08960"/>
        <c:axId val="1238610608"/>
      </c:scatterChart>
      <c:valAx>
        <c:axId val="12386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10608"/>
        <c:crosses val="autoZero"/>
        <c:crossBetween val="midCat"/>
      </c:valAx>
      <c:valAx>
        <c:axId val="12386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578171478565179"/>
                  <c:y val="3.654491105278507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V'!$B$15:$B$106</c:f>
              <c:numCache>
                <c:formatCode>General</c:formatCode>
                <c:ptCount val="92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  <c:pt idx="11">
                  <c:v>1050</c:v>
                </c:pt>
                <c:pt idx="12">
                  <c:v>1100</c:v>
                </c:pt>
                <c:pt idx="13">
                  <c:v>1150</c:v>
                </c:pt>
                <c:pt idx="14">
                  <c:v>1200</c:v>
                </c:pt>
                <c:pt idx="15">
                  <c:v>1250</c:v>
                </c:pt>
                <c:pt idx="16">
                  <c:v>1300</c:v>
                </c:pt>
                <c:pt idx="17">
                  <c:v>1350</c:v>
                </c:pt>
                <c:pt idx="18">
                  <c:v>1400</c:v>
                </c:pt>
                <c:pt idx="19">
                  <c:v>1450</c:v>
                </c:pt>
                <c:pt idx="20">
                  <c:v>1500</c:v>
                </c:pt>
                <c:pt idx="21">
                  <c:v>1550</c:v>
                </c:pt>
                <c:pt idx="22">
                  <c:v>1600</c:v>
                </c:pt>
                <c:pt idx="23">
                  <c:v>1650</c:v>
                </c:pt>
                <c:pt idx="24">
                  <c:v>1700</c:v>
                </c:pt>
                <c:pt idx="25">
                  <c:v>1750</c:v>
                </c:pt>
                <c:pt idx="26">
                  <c:v>1800</c:v>
                </c:pt>
                <c:pt idx="27">
                  <c:v>1850</c:v>
                </c:pt>
                <c:pt idx="28">
                  <c:v>1900</c:v>
                </c:pt>
                <c:pt idx="29">
                  <c:v>1950</c:v>
                </c:pt>
                <c:pt idx="30">
                  <c:v>2000</c:v>
                </c:pt>
                <c:pt idx="31">
                  <c:v>2050</c:v>
                </c:pt>
                <c:pt idx="32">
                  <c:v>2100</c:v>
                </c:pt>
                <c:pt idx="33">
                  <c:v>2150</c:v>
                </c:pt>
                <c:pt idx="34">
                  <c:v>2200</c:v>
                </c:pt>
                <c:pt idx="35">
                  <c:v>2250</c:v>
                </c:pt>
                <c:pt idx="36">
                  <c:v>2300</c:v>
                </c:pt>
                <c:pt idx="37">
                  <c:v>2350</c:v>
                </c:pt>
                <c:pt idx="38">
                  <c:v>2400</c:v>
                </c:pt>
                <c:pt idx="39">
                  <c:v>2450</c:v>
                </c:pt>
                <c:pt idx="40">
                  <c:v>2500</c:v>
                </c:pt>
                <c:pt idx="41">
                  <c:v>2550</c:v>
                </c:pt>
                <c:pt idx="42">
                  <c:v>2600</c:v>
                </c:pt>
                <c:pt idx="43">
                  <c:v>2650</c:v>
                </c:pt>
                <c:pt idx="44">
                  <c:v>2700</c:v>
                </c:pt>
                <c:pt idx="45">
                  <c:v>2750</c:v>
                </c:pt>
                <c:pt idx="46">
                  <c:v>2800</c:v>
                </c:pt>
                <c:pt idx="47">
                  <c:v>2850</c:v>
                </c:pt>
                <c:pt idx="48">
                  <c:v>2900</c:v>
                </c:pt>
                <c:pt idx="49">
                  <c:v>2950</c:v>
                </c:pt>
                <c:pt idx="50">
                  <c:v>3000</c:v>
                </c:pt>
                <c:pt idx="51">
                  <c:v>3050</c:v>
                </c:pt>
                <c:pt idx="52">
                  <c:v>3100</c:v>
                </c:pt>
                <c:pt idx="53">
                  <c:v>3150</c:v>
                </c:pt>
                <c:pt idx="54">
                  <c:v>3200</c:v>
                </c:pt>
                <c:pt idx="55">
                  <c:v>3250</c:v>
                </c:pt>
                <c:pt idx="56">
                  <c:v>3300</c:v>
                </c:pt>
                <c:pt idx="57">
                  <c:v>3350</c:v>
                </c:pt>
                <c:pt idx="58">
                  <c:v>3400</c:v>
                </c:pt>
                <c:pt idx="59">
                  <c:v>3450</c:v>
                </c:pt>
                <c:pt idx="60">
                  <c:v>3500</c:v>
                </c:pt>
                <c:pt idx="61">
                  <c:v>3550</c:v>
                </c:pt>
                <c:pt idx="62">
                  <c:v>3600</c:v>
                </c:pt>
                <c:pt idx="63">
                  <c:v>3650</c:v>
                </c:pt>
                <c:pt idx="64">
                  <c:v>3700</c:v>
                </c:pt>
                <c:pt idx="65">
                  <c:v>3750</c:v>
                </c:pt>
                <c:pt idx="66">
                  <c:v>3800</c:v>
                </c:pt>
                <c:pt idx="67">
                  <c:v>3850</c:v>
                </c:pt>
                <c:pt idx="68">
                  <c:v>3900</c:v>
                </c:pt>
                <c:pt idx="69">
                  <c:v>3950</c:v>
                </c:pt>
                <c:pt idx="70">
                  <c:v>4000</c:v>
                </c:pt>
                <c:pt idx="71">
                  <c:v>4050</c:v>
                </c:pt>
                <c:pt idx="72">
                  <c:v>4100</c:v>
                </c:pt>
                <c:pt idx="73">
                  <c:v>4150</c:v>
                </c:pt>
                <c:pt idx="74">
                  <c:v>4200</c:v>
                </c:pt>
                <c:pt idx="75">
                  <c:v>4250</c:v>
                </c:pt>
                <c:pt idx="76">
                  <c:v>4300</c:v>
                </c:pt>
                <c:pt idx="77">
                  <c:v>4350</c:v>
                </c:pt>
                <c:pt idx="78">
                  <c:v>4400</c:v>
                </c:pt>
                <c:pt idx="79">
                  <c:v>4450</c:v>
                </c:pt>
                <c:pt idx="80">
                  <c:v>4500</c:v>
                </c:pt>
                <c:pt idx="81">
                  <c:v>4550</c:v>
                </c:pt>
                <c:pt idx="82">
                  <c:v>4600</c:v>
                </c:pt>
                <c:pt idx="83">
                  <c:v>4650</c:v>
                </c:pt>
                <c:pt idx="84">
                  <c:v>4700</c:v>
                </c:pt>
                <c:pt idx="85">
                  <c:v>4750</c:v>
                </c:pt>
                <c:pt idx="86">
                  <c:v>4800</c:v>
                </c:pt>
                <c:pt idx="87">
                  <c:v>4850</c:v>
                </c:pt>
                <c:pt idx="88">
                  <c:v>4900</c:v>
                </c:pt>
                <c:pt idx="89">
                  <c:v>4950</c:v>
                </c:pt>
                <c:pt idx="90">
                  <c:v>5000</c:v>
                </c:pt>
                <c:pt idx="91">
                  <c:v>50</c:v>
                </c:pt>
              </c:numCache>
            </c:numRef>
          </c:xVal>
          <c:yVal>
            <c:numRef>
              <c:f>'diffusion low V'!$F$15:$F$106</c:f>
              <c:numCache>
                <c:formatCode>General</c:formatCode>
                <c:ptCount val="92"/>
                <c:pt idx="0">
                  <c:v>0.26955129065030697</c:v>
                </c:pt>
                <c:pt idx="1">
                  <c:v>0.25261501477835802</c:v>
                </c:pt>
                <c:pt idx="2">
                  <c:v>0.32737518717341202</c:v>
                </c:pt>
                <c:pt idx="3">
                  <c:v>0.333435795611073</c:v>
                </c:pt>
                <c:pt idx="4">
                  <c:v>0.40119200192934301</c:v>
                </c:pt>
                <c:pt idx="5">
                  <c:v>0.40924410993868798</c:v>
                </c:pt>
                <c:pt idx="6">
                  <c:v>0.42615476625447801</c:v>
                </c:pt>
                <c:pt idx="7">
                  <c:v>0.43276864057429298</c:v>
                </c:pt>
                <c:pt idx="8">
                  <c:v>0.50116891003435504</c:v>
                </c:pt>
                <c:pt idx="9">
                  <c:v>0.56374700065704098</c:v>
                </c:pt>
                <c:pt idx="10">
                  <c:v>0.62186938510549805</c:v>
                </c:pt>
                <c:pt idx="11">
                  <c:v>0.56244325457232702</c:v>
                </c:pt>
                <c:pt idx="12">
                  <c:v>0.57773494689390903</c:v>
                </c:pt>
                <c:pt idx="13">
                  <c:v>0.59731413274442102</c:v>
                </c:pt>
                <c:pt idx="14">
                  <c:v>0.57852780255649905</c:v>
                </c:pt>
                <c:pt idx="15">
                  <c:v>0.55218919858986704</c:v>
                </c:pt>
                <c:pt idx="16">
                  <c:v>0.53422306954344301</c:v>
                </c:pt>
                <c:pt idx="17">
                  <c:v>0.56183122207162295</c:v>
                </c:pt>
                <c:pt idx="18">
                  <c:v>0.58675120038842599</c:v>
                </c:pt>
                <c:pt idx="19">
                  <c:v>0.60950784772423705</c:v>
                </c:pt>
                <c:pt idx="20">
                  <c:v>0.58179259821578</c:v>
                </c:pt>
                <c:pt idx="21">
                  <c:v>0.586980581100218</c:v>
                </c:pt>
                <c:pt idx="22">
                  <c:v>0.53522312202280198</c:v>
                </c:pt>
                <c:pt idx="23">
                  <c:v>0.60294537848170804</c:v>
                </c:pt>
                <c:pt idx="24">
                  <c:v>0.60161852379313396</c:v>
                </c:pt>
                <c:pt idx="25">
                  <c:v>0.60518576744570896</c:v>
                </c:pt>
                <c:pt idx="26">
                  <c:v>0.57486033536662895</c:v>
                </c:pt>
                <c:pt idx="27">
                  <c:v>0.632890540510338</c:v>
                </c:pt>
                <c:pt idx="28">
                  <c:v>0.60836893399074399</c:v>
                </c:pt>
                <c:pt idx="29">
                  <c:v>0.72401949049358205</c:v>
                </c:pt>
                <c:pt idx="30">
                  <c:v>0.83099744870606995</c:v>
                </c:pt>
                <c:pt idx="31">
                  <c:v>0.79422678915353795</c:v>
                </c:pt>
                <c:pt idx="32">
                  <c:v>0.73348070784196495</c:v>
                </c:pt>
                <c:pt idx="33">
                  <c:v>0.71953860006521597</c:v>
                </c:pt>
                <c:pt idx="34">
                  <c:v>0.77531568959741504</c:v>
                </c:pt>
                <c:pt idx="35">
                  <c:v>0.76353839307121896</c:v>
                </c:pt>
                <c:pt idx="36">
                  <c:v>0.72592622797018003</c:v>
                </c:pt>
                <c:pt idx="37">
                  <c:v>0.76210807785363699</c:v>
                </c:pt>
                <c:pt idx="38">
                  <c:v>0.76326258357044197</c:v>
                </c:pt>
                <c:pt idx="39">
                  <c:v>0.77619536490805396</c:v>
                </c:pt>
                <c:pt idx="40">
                  <c:v>0.76680050264461397</c:v>
                </c:pt>
                <c:pt idx="41">
                  <c:v>0.73652178379573296</c:v>
                </c:pt>
                <c:pt idx="42">
                  <c:v>0.78837510136544497</c:v>
                </c:pt>
                <c:pt idx="43">
                  <c:v>0.913123833041251</c:v>
                </c:pt>
                <c:pt idx="44">
                  <c:v>0.89070276137438298</c:v>
                </c:pt>
                <c:pt idx="45">
                  <c:v>0.90976259428456696</c:v>
                </c:pt>
                <c:pt idx="46">
                  <c:v>0.921890473301619</c:v>
                </c:pt>
                <c:pt idx="47">
                  <c:v>0.88224878329156098</c:v>
                </c:pt>
                <c:pt idx="48">
                  <c:v>0.91280980524176403</c:v>
                </c:pt>
                <c:pt idx="49">
                  <c:v>0.93326047748221497</c:v>
                </c:pt>
                <c:pt idx="50">
                  <c:v>0.893216355178446</c:v>
                </c:pt>
                <c:pt idx="51">
                  <c:v>0.99141488958483703</c:v>
                </c:pt>
                <c:pt idx="52">
                  <c:v>0.94337536391962495</c:v>
                </c:pt>
                <c:pt idx="53">
                  <c:v>0.88375690958462605</c:v>
                </c:pt>
                <c:pt idx="54">
                  <c:v>0.95025853686008499</c:v>
                </c:pt>
                <c:pt idx="55">
                  <c:v>0.948842684303291</c:v>
                </c:pt>
                <c:pt idx="56">
                  <c:v>0.895121887236906</c:v>
                </c:pt>
                <c:pt idx="57">
                  <c:v>0.88562279744662598</c:v>
                </c:pt>
                <c:pt idx="58">
                  <c:v>0.82642785206945901</c:v>
                </c:pt>
                <c:pt idx="59">
                  <c:v>0.86060155235120495</c:v>
                </c:pt>
                <c:pt idx="60">
                  <c:v>0.91106731022071197</c:v>
                </c:pt>
                <c:pt idx="61">
                  <c:v>0.97156241380606001</c:v>
                </c:pt>
                <c:pt idx="62">
                  <c:v>0.93034614729571596</c:v>
                </c:pt>
                <c:pt idx="63">
                  <c:v>0.99549325253632603</c:v>
                </c:pt>
                <c:pt idx="64">
                  <c:v>0.99905797724184098</c:v>
                </c:pt>
                <c:pt idx="65">
                  <c:v>0.96610468789157999</c:v>
                </c:pt>
                <c:pt idx="66">
                  <c:v>1.00914565384237</c:v>
                </c:pt>
                <c:pt idx="67">
                  <c:v>1.0996570574197599</c:v>
                </c:pt>
                <c:pt idx="68">
                  <c:v>1.0529637125573701</c:v>
                </c:pt>
                <c:pt idx="69">
                  <c:v>0.917998644795053</c:v>
                </c:pt>
                <c:pt idx="70">
                  <c:v>0.85947302941028203</c:v>
                </c:pt>
                <c:pt idx="71">
                  <c:v>0.91284850535333995</c:v>
                </c:pt>
                <c:pt idx="72">
                  <c:v>0.93014668540939005</c:v>
                </c:pt>
                <c:pt idx="73">
                  <c:v>0.92506148341112304</c:v>
                </c:pt>
                <c:pt idx="74">
                  <c:v>0.92666561823400695</c:v>
                </c:pt>
                <c:pt idx="75">
                  <c:v>0.96555079342739303</c:v>
                </c:pt>
                <c:pt idx="76">
                  <c:v>0.97204175303005502</c:v>
                </c:pt>
                <c:pt idx="77">
                  <c:v>0.97089881656917199</c:v>
                </c:pt>
                <c:pt idx="78">
                  <c:v>0.94418631193777003</c:v>
                </c:pt>
                <c:pt idx="79">
                  <c:v>0.95783034050650395</c:v>
                </c:pt>
                <c:pt idx="80">
                  <c:v>0.91978955347456204</c:v>
                </c:pt>
                <c:pt idx="81">
                  <c:v>0.94697930706155797</c:v>
                </c:pt>
                <c:pt idx="82">
                  <c:v>0.93904673899141899</c:v>
                </c:pt>
                <c:pt idx="83">
                  <c:v>0.99204270301778397</c:v>
                </c:pt>
                <c:pt idx="84">
                  <c:v>0.97439680928497996</c:v>
                </c:pt>
                <c:pt idx="85">
                  <c:v>1.02657747868016</c:v>
                </c:pt>
                <c:pt idx="86">
                  <c:v>0.99936191700603905</c:v>
                </c:pt>
                <c:pt idx="87">
                  <c:v>1.06178220802014</c:v>
                </c:pt>
                <c:pt idx="88">
                  <c:v>1.0288867508824</c:v>
                </c:pt>
                <c:pt idx="89">
                  <c:v>1.0914530240576401</c:v>
                </c:pt>
                <c:pt idx="90">
                  <c:v>1.0355843956958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3C-714E-8CAA-950D62F62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644838145231846"/>
                  <c:y val="1.1910906969962089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V'!$B$15:$B$106</c:f>
              <c:numCache>
                <c:formatCode>General</c:formatCode>
                <c:ptCount val="92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  <c:pt idx="11">
                  <c:v>1050</c:v>
                </c:pt>
                <c:pt idx="12">
                  <c:v>1100</c:v>
                </c:pt>
                <c:pt idx="13">
                  <c:v>1150</c:v>
                </c:pt>
                <c:pt idx="14">
                  <c:v>1200</c:v>
                </c:pt>
                <c:pt idx="15">
                  <c:v>1250</c:v>
                </c:pt>
                <c:pt idx="16">
                  <c:v>1300</c:v>
                </c:pt>
                <c:pt idx="17">
                  <c:v>1350</c:v>
                </c:pt>
                <c:pt idx="18">
                  <c:v>1400</c:v>
                </c:pt>
                <c:pt idx="19">
                  <c:v>1450</c:v>
                </c:pt>
                <c:pt idx="20">
                  <c:v>1500</c:v>
                </c:pt>
                <c:pt idx="21">
                  <c:v>1550</c:v>
                </c:pt>
                <c:pt idx="22">
                  <c:v>1600</c:v>
                </c:pt>
                <c:pt idx="23">
                  <c:v>1650</c:v>
                </c:pt>
                <c:pt idx="24">
                  <c:v>1700</c:v>
                </c:pt>
                <c:pt idx="25">
                  <c:v>1750</c:v>
                </c:pt>
                <c:pt idx="26">
                  <c:v>1800</c:v>
                </c:pt>
                <c:pt idx="27">
                  <c:v>1850</c:v>
                </c:pt>
                <c:pt idx="28">
                  <c:v>1900</c:v>
                </c:pt>
                <c:pt idx="29">
                  <c:v>1950</c:v>
                </c:pt>
                <c:pt idx="30">
                  <c:v>2000</c:v>
                </c:pt>
                <c:pt idx="31">
                  <c:v>2050</c:v>
                </c:pt>
                <c:pt idx="32">
                  <c:v>2100</c:v>
                </c:pt>
                <c:pt idx="33">
                  <c:v>2150</c:v>
                </c:pt>
                <c:pt idx="34">
                  <c:v>2200</c:v>
                </c:pt>
                <c:pt idx="35">
                  <c:v>2250</c:v>
                </c:pt>
                <c:pt idx="36">
                  <c:v>2300</c:v>
                </c:pt>
                <c:pt idx="37">
                  <c:v>2350</c:v>
                </c:pt>
                <c:pt idx="38">
                  <c:v>2400</c:v>
                </c:pt>
                <c:pt idx="39">
                  <c:v>2450</c:v>
                </c:pt>
                <c:pt idx="40">
                  <c:v>2500</c:v>
                </c:pt>
                <c:pt idx="41">
                  <c:v>2550</c:v>
                </c:pt>
                <c:pt idx="42">
                  <c:v>2600</c:v>
                </c:pt>
                <c:pt idx="43">
                  <c:v>2650</c:v>
                </c:pt>
                <c:pt idx="44">
                  <c:v>2700</c:v>
                </c:pt>
                <c:pt idx="45">
                  <c:v>2750</c:v>
                </c:pt>
                <c:pt idx="46">
                  <c:v>2800</c:v>
                </c:pt>
                <c:pt idx="47">
                  <c:v>2850</c:v>
                </c:pt>
                <c:pt idx="48">
                  <c:v>2900</c:v>
                </c:pt>
                <c:pt idx="49">
                  <c:v>2950</c:v>
                </c:pt>
                <c:pt idx="50">
                  <c:v>3000</c:v>
                </c:pt>
                <c:pt idx="51">
                  <c:v>3050</c:v>
                </c:pt>
                <c:pt idx="52">
                  <c:v>3100</c:v>
                </c:pt>
                <c:pt idx="53">
                  <c:v>3150</c:v>
                </c:pt>
                <c:pt idx="54">
                  <c:v>3200</c:v>
                </c:pt>
                <c:pt idx="55">
                  <c:v>3250</c:v>
                </c:pt>
                <c:pt idx="56">
                  <c:v>3300</c:v>
                </c:pt>
                <c:pt idx="57">
                  <c:v>3350</c:v>
                </c:pt>
                <c:pt idx="58">
                  <c:v>3400</c:v>
                </c:pt>
                <c:pt idx="59">
                  <c:v>3450</c:v>
                </c:pt>
                <c:pt idx="60">
                  <c:v>3500</c:v>
                </c:pt>
                <c:pt idx="61">
                  <c:v>3550</c:v>
                </c:pt>
                <c:pt idx="62">
                  <c:v>3600</c:v>
                </c:pt>
                <c:pt idx="63">
                  <c:v>3650</c:v>
                </c:pt>
                <c:pt idx="64">
                  <c:v>3700</c:v>
                </c:pt>
                <c:pt idx="65">
                  <c:v>3750</c:v>
                </c:pt>
                <c:pt idx="66">
                  <c:v>3800</c:v>
                </c:pt>
                <c:pt idx="67">
                  <c:v>3850</c:v>
                </c:pt>
                <c:pt idx="68">
                  <c:v>3900</c:v>
                </c:pt>
                <c:pt idx="69">
                  <c:v>3950</c:v>
                </c:pt>
                <c:pt idx="70">
                  <c:v>4000</c:v>
                </c:pt>
                <c:pt idx="71">
                  <c:v>4050</c:v>
                </c:pt>
                <c:pt idx="72">
                  <c:v>4100</c:v>
                </c:pt>
                <c:pt idx="73">
                  <c:v>4150</c:v>
                </c:pt>
                <c:pt idx="74">
                  <c:v>4200</c:v>
                </c:pt>
                <c:pt idx="75">
                  <c:v>4250</c:v>
                </c:pt>
                <c:pt idx="76">
                  <c:v>4300</c:v>
                </c:pt>
                <c:pt idx="77">
                  <c:v>4350</c:v>
                </c:pt>
                <c:pt idx="78">
                  <c:v>4400</c:v>
                </c:pt>
                <c:pt idx="79">
                  <c:v>4450</c:v>
                </c:pt>
                <c:pt idx="80">
                  <c:v>4500</c:v>
                </c:pt>
                <c:pt idx="81">
                  <c:v>4550</c:v>
                </c:pt>
                <c:pt idx="82">
                  <c:v>4600</c:v>
                </c:pt>
                <c:pt idx="83">
                  <c:v>4650</c:v>
                </c:pt>
                <c:pt idx="84">
                  <c:v>4700</c:v>
                </c:pt>
                <c:pt idx="85">
                  <c:v>4750</c:v>
                </c:pt>
                <c:pt idx="86">
                  <c:v>4800</c:v>
                </c:pt>
                <c:pt idx="87">
                  <c:v>4850</c:v>
                </c:pt>
                <c:pt idx="88">
                  <c:v>4900</c:v>
                </c:pt>
                <c:pt idx="89">
                  <c:v>4950</c:v>
                </c:pt>
                <c:pt idx="90">
                  <c:v>5000</c:v>
                </c:pt>
                <c:pt idx="91">
                  <c:v>50</c:v>
                </c:pt>
              </c:numCache>
            </c:numRef>
          </c:xVal>
          <c:yVal>
            <c:numRef>
              <c:f>'diffusion low V'!$J$15:$J$106</c:f>
              <c:numCache>
                <c:formatCode>General</c:formatCode>
                <c:ptCount val="92"/>
                <c:pt idx="0">
                  <c:v>0.22283734779259301</c:v>
                </c:pt>
                <c:pt idx="1">
                  <c:v>0.218470968130445</c:v>
                </c:pt>
                <c:pt idx="2">
                  <c:v>0.232859808054106</c:v>
                </c:pt>
                <c:pt idx="3">
                  <c:v>0.26569794659142498</c:v>
                </c:pt>
                <c:pt idx="4">
                  <c:v>0.29504654771574002</c:v>
                </c:pt>
                <c:pt idx="5">
                  <c:v>0.301004777565824</c:v>
                </c:pt>
                <c:pt idx="6">
                  <c:v>0.280068497017808</c:v>
                </c:pt>
                <c:pt idx="7">
                  <c:v>0.296329694370147</c:v>
                </c:pt>
                <c:pt idx="8">
                  <c:v>0.32943073939790102</c:v>
                </c:pt>
                <c:pt idx="9">
                  <c:v>0.39416794173673603</c:v>
                </c:pt>
                <c:pt idx="10">
                  <c:v>0.42406890225242999</c:v>
                </c:pt>
                <c:pt idx="11">
                  <c:v>0.40808623037361202</c:v>
                </c:pt>
                <c:pt idx="12">
                  <c:v>0.45655419941768599</c:v>
                </c:pt>
                <c:pt idx="13">
                  <c:v>0.45579877690451498</c:v>
                </c:pt>
                <c:pt idx="14">
                  <c:v>0.43805444548695699</c:v>
                </c:pt>
                <c:pt idx="15">
                  <c:v>0.39654253236961701</c:v>
                </c:pt>
                <c:pt idx="16">
                  <c:v>0.40459672936295998</c:v>
                </c:pt>
                <c:pt idx="17">
                  <c:v>0.407057318861274</c:v>
                </c:pt>
                <c:pt idx="18">
                  <c:v>0.40583495669109598</c:v>
                </c:pt>
                <c:pt idx="19">
                  <c:v>0.40051382853259299</c:v>
                </c:pt>
                <c:pt idx="20">
                  <c:v>0.40913019358070302</c:v>
                </c:pt>
                <c:pt idx="21">
                  <c:v>0.41080186429441001</c:v>
                </c:pt>
                <c:pt idx="22">
                  <c:v>0.40811565021731</c:v>
                </c:pt>
                <c:pt idx="23">
                  <c:v>0.40840638649871502</c:v>
                </c:pt>
                <c:pt idx="24">
                  <c:v>0.40598365839202699</c:v>
                </c:pt>
                <c:pt idx="25">
                  <c:v>0.38559194109425499</c:v>
                </c:pt>
                <c:pt idx="26">
                  <c:v>0.35457487561387202</c:v>
                </c:pt>
                <c:pt idx="27">
                  <c:v>0.35222630932819199</c:v>
                </c:pt>
                <c:pt idx="28">
                  <c:v>0.368648488255443</c:v>
                </c:pt>
                <c:pt idx="29">
                  <c:v>0.41808106541687001</c:v>
                </c:pt>
                <c:pt idx="30">
                  <c:v>0.49841752309181703</c:v>
                </c:pt>
                <c:pt idx="31">
                  <c:v>0.48409225688763602</c:v>
                </c:pt>
                <c:pt idx="32">
                  <c:v>0.48391993304216302</c:v>
                </c:pt>
                <c:pt idx="33">
                  <c:v>0.46374202123318697</c:v>
                </c:pt>
                <c:pt idx="34">
                  <c:v>0.47821201625507298</c:v>
                </c:pt>
                <c:pt idx="35">
                  <c:v>0.43724280635448798</c:v>
                </c:pt>
                <c:pt idx="36">
                  <c:v>0.42541636936388799</c:v>
                </c:pt>
                <c:pt idx="37">
                  <c:v>0.405652352084792</c:v>
                </c:pt>
                <c:pt idx="38">
                  <c:v>0.407358749154833</c:v>
                </c:pt>
                <c:pt idx="39">
                  <c:v>0.44449078318712198</c:v>
                </c:pt>
                <c:pt idx="40">
                  <c:v>0.45547877816864002</c:v>
                </c:pt>
                <c:pt idx="41">
                  <c:v>0.43495172478040101</c:v>
                </c:pt>
                <c:pt idx="42">
                  <c:v>0.49566052345528899</c:v>
                </c:pt>
                <c:pt idx="43">
                  <c:v>0.56182263867647197</c:v>
                </c:pt>
                <c:pt idx="44">
                  <c:v>0.56149801566087598</c:v>
                </c:pt>
                <c:pt idx="45">
                  <c:v>0.50934253855674905</c:v>
                </c:pt>
                <c:pt idx="46">
                  <c:v>0.53253191724675997</c:v>
                </c:pt>
                <c:pt idx="47">
                  <c:v>0.54935210878194995</c:v>
                </c:pt>
                <c:pt idx="48">
                  <c:v>0.59660617946153904</c:v>
                </c:pt>
                <c:pt idx="49">
                  <c:v>0.61248275253030304</c:v>
                </c:pt>
                <c:pt idx="50">
                  <c:v>0.58258338644702001</c:v>
                </c:pt>
                <c:pt idx="51">
                  <c:v>0.62796875573664301</c:v>
                </c:pt>
                <c:pt idx="52">
                  <c:v>0.616397976354913</c:v>
                </c:pt>
                <c:pt idx="53">
                  <c:v>0.60432734238620101</c:v>
                </c:pt>
                <c:pt idx="54">
                  <c:v>0.56584062960375803</c:v>
                </c:pt>
                <c:pt idx="55">
                  <c:v>0.56446182888906005</c:v>
                </c:pt>
                <c:pt idx="56">
                  <c:v>0.54376165541402299</c:v>
                </c:pt>
                <c:pt idx="57">
                  <c:v>0.51822352717618003</c:v>
                </c:pt>
                <c:pt idx="58">
                  <c:v>0.52413846352488802</c:v>
                </c:pt>
                <c:pt idx="59">
                  <c:v>0.51852051310219505</c:v>
                </c:pt>
                <c:pt idx="60">
                  <c:v>0.54298233700850196</c:v>
                </c:pt>
                <c:pt idx="61">
                  <c:v>0.57366774661225095</c:v>
                </c:pt>
                <c:pt idx="62">
                  <c:v>0.58819038702130599</c:v>
                </c:pt>
                <c:pt idx="63">
                  <c:v>0.57236268178416805</c:v>
                </c:pt>
                <c:pt idx="64">
                  <c:v>0.61762355910147704</c:v>
                </c:pt>
                <c:pt idx="65">
                  <c:v>0.60792586849411401</c:v>
                </c:pt>
                <c:pt idx="66">
                  <c:v>0.65002132221391495</c:v>
                </c:pt>
                <c:pt idx="67">
                  <c:v>0.64349280633051298</c:v>
                </c:pt>
                <c:pt idx="68">
                  <c:v>0.65978927057203596</c:v>
                </c:pt>
                <c:pt idx="69">
                  <c:v>0.59898984513013298</c:v>
                </c:pt>
                <c:pt idx="70">
                  <c:v>0.59682869955044004</c:v>
                </c:pt>
                <c:pt idx="71">
                  <c:v>0.55938072281650797</c:v>
                </c:pt>
                <c:pt idx="72">
                  <c:v>0.54917916980422299</c:v>
                </c:pt>
                <c:pt idx="73">
                  <c:v>0.54700681844808996</c:v>
                </c:pt>
                <c:pt idx="74">
                  <c:v>0.55651522152661104</c:v>
                </c:pt>
                <c:pt idx="75">
                  <c:v>0.58674701180866795</c:v>
                </c:pt>
                <c:pt idx="76">
                  <c:v>0.570045139227355</c:v>
                </c:pt>
                <c:pt idx="77">
                  <c:v>0.58632200177617899</c:v>
                </c:pt>
                <c:pt idx="78">
                  <c:v>0.62471201522365105</c:v>
                </c:pt>
                <c:pt idx="79">
                  <c:v>0.608909666612092</c:v>
                </c:pt>
                <c:pt idx="80">
                  <c:v>0.59071338844429599</c:v>
                </c:pt>
                <c:pt idx="81">
                  <c:v>0.598798935783171</c:v>
                </c:pt>
                <c:pt idx="82">
                  <c:v>0.61030724837318995</c:v>
                </c:pt>
                <c:pt idx="83">
                  <c:v>0.62189209528373401</c:v>
                </c:pt>
                <c:pt idx="84">
                  <c:v>0.62395662351918602</c:v>
                </c:pt>
                <c:pt idx="85">
                  <c:v>0.68045687282364697</c:v>
                </c:pt>
                <c:pt idx="86">
                  <c:v>0.66911099542098995</c:v>
                </c:pt>
                <c:pt idx="87">
                  <c:v>0.681761262855206</c:v>
                </c:pt>
                <c:pt idx="88">
                  <c:v>0.66003328030120401</c:v>
                </c:pt>
                <c:pt idx="89">
                  <c:v>0.694655327497259</c:v>
                </c:pt>
                <c:pt idx="90">
                  <c:v>0.67083850410026302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9-F147-BBC1-4F45C7AC1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V'!$N$6:$N$105</c:f>
              <c:numCache>
                <c:formatCode>General</c:formatCode>
                <c:ptCount val="100"/>
                <c:pt idx="0">
                  <c:v>0</c:v>
                </c:pt>
                <c:pt idx="1">
                  <c:v>7.4938844221973402E-2</c:v>
                </c:pt>
                <c:pt idx="2">
                  <c:v>7.5005002049586406E-2</c:v>
                </c:pt>
                <c:pt idx="3">
                  <c:v>0.16996651634055501</c:v>
                </c:pt>
                <c:pt idx="4">
                  <c:v>0.26314583712899198</c:v>
                </c:pt>
                <c:pt idx="5">
                  <c:v>0.31420690711472299</c:v>
                </c:pt>
                <c:pt idx="6">
                  <c:v>0.20066861346113099</c:v>
                </c:pt>
                <c:pt idx="7">
                  <c:v>0.19114555981063</c:v>
                </c:pt>
                <c:pt idx="8">
                  <c:v>0.18823523708172199</c:v>
                </c:pt>
                <c:pt idx="9">
                  <c:v>0.24709719296277</c:v>
                </c:pt>
                <c:pt idx="10">
                  <c:v>0.24716742643105299</c:v>
                </c:pt>
                <c:pt idx="11">
                  <c:v>0.16624246763786199</c:v>
                </c:pt>
                <c:pt idx="12">
                  <c:v>0.11384558901465699</c:v>
                </c:pt>
                <c:pt idx="13">
                  <c:v>0.165547345691472</c:v>
                </c:pt>
                <c:pt idx="14">
                  <c:v>0.32428386818585803</c:v>
                </c:pt>
                <c:pt idx="15">
                  <c:v>0.25525722392486999</c:v>
                </c:pt>
                <c:pt idx="16">
                  <c:v>0.26253478109469502</c:v>
                </c:pt>
                <c:pt idx="17">
                  <c:v>0.24671733323133599</c:v>
                </c:pt>
                <c:pt idx="18">
                  <c:v>0.39090044557629</c:v>
                </c:pt>
                <c:pt idx="19">
                  <c:v>0.442189039846061</c:v>
                </c:pt>
                <c:pt idx="20">
                  <c:v>0.46162143745068501</c:v>
                </c:pt>
                <c:pt idx="21">
                  <c:v>0.50638511025371302</c:v>
                </c:pt>
                <c:pt idx="22">
                  <c:v>0.34285469211048702</c:v>
                </c:pt>
                <c:pt idx="23">
                  <c:v>0.25723921158410301</c:v>
                </c:pt>
                <c:pt idx="24">
                  <c:v>0.41408521250079799</c:v>
                </c:pt>
                <c:pt idx="25">
                  <c:v>0.432706390407327</c:v>
                </c:pt>
                <c:pt idx="26">
                  <c:v>0.67813543038964896</c:v>
                </c:pt>
                <c:pt idx="27">
                  <c:v>0.87766532898785898</c:v>
                </c:pt>
                <c:pt idx="28">
                  <c:v>0.97246705798701905</c:v>
                </c:pt>
                <c:pt idx="29">
                  <c:v>1.1182718878448601</c:v>
                </c:pt>
                <c:pt idx="30">
                  <c:v>0.98620206946520494</c:v>
                </c:pt>
                <c:pt idx="31">
                  <c:v>0.76733807544617505</c:v>
                </c:pt>
                <c:pt idx="32">
                  <c:v>0.97750774547996599</c:v>
                </c:pt>
                <c:pt idx="33">
                  <c:v>0.58750205215707096</c:v>
                </c:pt>
                <c:pt idx="34">
                  <c:v>0.80475694726092395</c:v>
                </c:pt>
                <c:pt idx="35">
                  <c:v>0.72028623799923297</c:v>
                </c:pt>
                <c:pt idx="36">
                  <c:v>0.39030176925502802</c:v>
                </c:pt>
                <c:pt idx="37">
                  <c:v>0.45752510255099899</c:v>
                </c:pt>
                <c:pt idx="38">
                  <c:v>0.311630374500318</c:v>
                </c:pt>
                <c:pt idx="39">
                  <c:v>0.32214488651511503</c:v>
                </c:pt>
                <c:pt idx="40">
                  <c:v>0.51051369704975502</c:v>
                </c:pt>
                <c:pt idx="41">
                  <c:v>0.35590972659949499</c:v>
                </c:pt>
                <c:pt idx="42">
                  <c:v>0.41055181374546601</c:v>
                </c:pt>
                <c:pt idx="43">
                  <c:v>0.39142081177076199</c:v>
                </c:pt>
                <c:pt idx="44">
                  <c:v>0.59945620429259505</c:v>
                </c:pt>
                <c:pt idx="45">
                  <c:v>0.67958242849806605</c:v>
                </c:pt>
                <c:pt idx="46">
                  <c:v>0.91211233490994803</c:v>
                </c:pt>
                <c:pt idx="47">
                  <c:v>0.83360861071830705</c:v>
                </c:pt>
                <c:pt idx="48">
                  <c:v>0.701750530191108</c:v>
                </c:pt>
                <c:pt idx="49">
                  <c:v>0.56295611999711803</c:v>
                </c:pt>
                <c:pt idx="50">
                  <c:v>0.84287478544941996</c:v>
                </c:pt>
                <c:pt idx="51">
                  <c:v>0.86099235191534695</c:v>
                </c:pt>
                <c:pt idx="52">
                  <c:v>0.58995445265864699</c:v>
                </c:pt>
                <c:pt idx="53">
                  <c:v>0.44495378485489401</c:v>
                </c:pt>
                <c:pt idx="54">
                  <c:v>0.52263817632557896</c:v>
                </c:pt>
                <c:pt idx="55">
                  <c:v>0.60101583040629303</c:v>
                </c:pt>
                <c:pt idx="56">
                  <c:v>0.56825155165757801</c:v>
                </c:pt>
                <c:pt idx="57">
                  <c:v>0.40628435718103101</c:v>
                </c:pt>
                <c:pt idx="58">
                  <c:v>1.0689737740140099</c:v>
                </c:pt>
                <c:pt idx="59">
                  <c:v>1.1588987198785801</c:v>
                </c:pt>
                <c:pt idx="60">
                  <c:v>1.0828603955142699</c:v>
                </c:pt>
                <c:pt idx="61">
                  <c:v>1.07217509700908</c:v>
                </c:pt>
                <c:pt idx="62">
                  <c:v>1.39849150091737</c:v>
                </c:pt>
                <c:pt idx="63">
                  <c:v>1.16344048594589</c:v>
                </c:pt>
                <c:pt idx="64">
                  <c:v>1.1777567923571099</c:v>
                </c:pt>
                <c:pt idx="65">
                  <c:v>1.11852222847367</c:v>
                </c:pt>
                <c:pt idx="66">
                  <c:v>1.2858354994863199</c:v>
                </c:pt>
                <c:pt idx="67">
                  <c:v>1.02905554843845</c:v>
                </c:pt>
                <c:pt idx="68">
                  <c:v>0.75850214885724798</c:v>
                </c:pt>
                <c:pt idx="69">
                  <c:v>0.80680788620955501</c:v>
                </c:pt>
                <c:pt idx="70">
                  <c:v>1.15091297416405</c:v>
                </c:pt>
                <c:pt idx="71">
                  <c:v>1.6586570195852399</c:v>
                </c:pt>
                <c:pt idx="72">
                  <c:v>1.83224871774326</c:v>
                </c:pt>
                <c:pt idx="73">
                  <c:v>1.9536098528096799</c:v>
                </c:pt>
                <c:pt idx="74">
                  <c:v>1.89378312110891</c:v>
                </c:pt>
                <c:pt idx="75">
                  <c:v>1.5729134553800901</c:v>
                </c:pt>
                <c:pt idx="76">
                  <c:v>1.782840111257</c:v>
                </c:pt>
                <c:pt idx="77">
                  <c:v>1.8290216148390399</c:v>
                </c:pt>
                <c:pt idx="78">
                  <c:v>2.01413158152952</c:v>
                </c:pt>
                <c:pt idx="79">
                  <c:v>1.6097890045131</c:v>
                </c:pt>
                <c:pt idx="80">
                  <c:v>1.7791567532035599</c:v>
                </c:pt>
                <c:pt idx="81">
                  <c:v>2.0140701186485002</c:v>
                </c:pt>
                <c:pt idx="82">
                  <c:v>1.8731805768896499</c:v>
                </c:pt>
                <c:pt idx="83">
                  <c:v>1.70561082448737</c:v>
                </c:pt>
                <c:pt idx="84">
                  <c:v>1.5788115435218399</c:v>
                </c:pt>
                <c:pt idx="85">
                  <c:v>1.9470538338111201</c:v>
                </c:pt>
                <c:pt idx="86">
                  <c:v>2.1131935027667001</c:v>
                </c:pt>
                <c:pt idx="87">
                  <c:v>2.4634481152824801</c:v>
                </c:pt>
                <c:pt idx="88">
                  <c:v>2.3434610339945499</c:v>
                </c:pt>
                <c:pt idx="89">
                  <c:v>1.72927254120067</c:v>
                </c:pt>
                <c:pt idx="90">
                  <c:v>1.92633429535365</c:v>
                </c:pt>
                <c:pt idx="91">
                  <c:v>2.1589724578760601</c:v>
                </c:pt>
                <c:pt idx="92">
                  <c:v>2.8637714621422998</c:v>
                </c:pt>
                <c:pt idx="93">
                  <c:v>3.1962288969534001</c:v>
                </c:pt>
                <c:pt idx="94">
                  <c:v>3.1093161646042198</c:v>
                </c:pt>
                <c:pt idx="95">
                  <c:v>2.8740443499426802</c:v>
                </c:pt>
                <c:pt idx="96">
                  <c:v>2.7342103724903999</c:v>
                </c:pt>
                <c:pt idx="97">
                  <c:v>2.6179880348714901</c:v>
                </c:pt>
                <c:pt idx="98">
                  <c:v>2.89108569488159</c:v>
                </c:pt>
                <c:pt idx="99">
                  <c:v>2.39077142316428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67-6F45-9A80-B872FAA25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V'!$N$106:$N$205</c:f>
              <c:numCache>
                <c:formatCode>General</c:formatCode>
                <c:ptCount val="100"/>
                <c:pt idx="0">
                  <c:v>0</c:v>
                </c:pt>
                <c:pt idx="1">
                  <c:v>8.0829458120750097E-2</c:v>
                </c:pt>
                <c:pt idx="2">
                  <c:v>4.9722275854580299E-2</c:v>
                </c:pt>
                <c:pt idx="3">
                  <c:v>0.224555515281745</c:v>
                </c:pt>
                <c:pt idx="4">
                  <c:v>0.19506979685540801</c:v>
                </c:pt>
                <c:pt idx="5">
                  <c:v>9.2048198973546796E-2</c:v>
                </c:pt>
                <c:pt idx="6">
                  <c:v>0.21073745060027299</c:v>
                </c:pt>
                <c:pt idx="7">
                  <c:v>0.177127319292774</c:v>
                </c:pt>
                <c:pt idx="8">
                  <c:v>0.25768406067673899</c:v>
                </c:pt>
                <c:pt idx="9">
                  <c:v>9.1620035867022998E-2</c:v>
                </c:pt>
                <c:pt idx="10">
                  <c:v>0.17544259245554</c:v>
                </c:pt>
                <c:pt idx="11">
                  <c:v>0.28711660229917801</c:v>
                </c:pt>
                <c:pt idx="12">
                  <c:v>0.15248910843668201</c:v>
                </c:pt>
                <c:pt idx="13">
                  <c:v>0.28792204423735901</c:v>
                </c:pt>
                <c:pt idx="14">
                  <c:v>0.35294905787779401</c:v>
                </c:pt>
                <c:pt idx="15">
                  <c:v>0.45525822427165502</c:v>
                </c:pt>
                <c:pt idx="16">
                  <c:v>0.41856748670476102</c:v>
                </c:pt>
                <c:pt idx="17">
                  <c:v>0.371247529420211</c:v>
                </c:pt>
                <c:pt idx="18">
                  <c:v>0.48644043367587397</c:v>
                </c:pt>
                <c:pt idx="19">
                  <c:v>0.40940347801384003</c:v>
                </c:pt>
                <c:pt idx="20">
                  <c:v>0.21335984029816299</c:v>
                </c:pt>
                <c:pt idx="21">
                  <c:v>0.19272043185420701</c:v>
                </c:pt>
                <c:pt idx="22">
                  <c:v>0.32828000899630699</c:v>
                </c:pt>
                <c:pt idx="23">
                  <c:v>0.414674082681385</c:v>
                </c:pt>
                <c:pt idx="24">
                  <c:v>0.47819592302994302</c:v>
                </c:pt>
                <c:pt idx="25">
                  <c:v>0.78345239248056098</c:v>
                </c:pt>
                <c:pt idx="26">
                  <c:v>0.70648839848188605</c:v>
                </c:pt>
                <c:pt idx="27">
                  <c:v>0.82205275230416597</c:v>
                </c:pt>
                <c:pt idx="28">
                  <c:v>0.57966095831067399</c:v>
                </c:pt>
                <c:pt idx="29">
                  <c:v>0.44148010788474301</c:v>
                </c:pt>
                <c:pt idx="30">
                  <c:v>0.46442596346496601</c:v>
                </c:pt>
                <c:pt idx="31">
                  <c:v>0.198775991652409</c:v>
                </c:pt>
                <c:pt idx="32">
                  <c:v>0.227161570913153</c:v>
                </c:pt>
                <c:pt idx="33">
                  <c:v>0.430150050885861</c:v>
                </c:pt>
                <c:pt idx="34">
                  <c:v>0.27565193589321502</c:v>
                </c:pt>
                <c:pt idx="35">
                  <c:v>0.15110956946151599</c:v>
                </c:pt>
                <c:pt idx="36">
                  <c:v>0.11295483961370199</c:v>
                </c:pt>
                <c:pt idx="37">
                  <c:v>0.20072680441273</c:v>
                </c:pt>
                <c:pt idx="38">
                  <c:v>0.225462104654332</c:v>
                </c:pt>
                <c:pt idx="39">
                  <c:v>0.37543061970570801</c:v>
                </c:pt>
                <c:pt idx="40">
                  <c:v>0.34737000944125801</c:v>
                </c:pt>
                <c:pt idx="41">
                  <c:v>0.39176658811849002</c:v>
                </c:pt>
                <c:pt idx="42">
                  <c:v>0.25564802411076798</c:v>
                </c:pt>
                <c:pt idx="43">
                  <c:v>6.8291485947602301E-2</c:v>
                </c:pt>
                <c:pt idx="44">
                  <c:v>6.3132946238793994E-2</c:v>
                </c:pt>
                <c:pt idx="45">
                  <c:v>2.0045172388007002E-2</c:v>
                </c:pt>
                <c:pt idx="46">
                  <c:v>1.5826641931826198E-2</c:v>
                </c:pt>
                <c:pt idx="47">
                  <c:v>0.113322681831523</c:v>
                </c:pt>
                <c:pt idx="48">
                  <c:v>0.141023496883357</c:v>
                </c:pt>
                <c:pt idx="49">
                  <c:v>0.31078827044982699</c:v>
                </c:pt>
                <c:pt idx="50">
                  <c:v>0.28604863705077399</c:v>
                </c:pt>
                <c:pt idx="51">
                  <c:v>0.38515984524712499</c:v>
                </c:pt>
                <c:pt idx="52">
                  <c:v>0.480492587426399</c:v>
                </c:pt>
                <c:pt idx="53">
                  <c:v>0.49128069235259098</c:v>
                </c:pt>
                <c:pt idx="54">
                  <c:v>0.542851219791469</c:v>
                </c:pt>
                <c:pt idx="55">
                  <c:v>0.59193152076821798</c:v>
                </c:pt>
                <c:pt idx="56">
                  <c:v>0.61208655826093095</c:v>
                </c:pt>
                <c:pt idx="57">
                  <c:v>0.35804100554915702</c:v>
                </c:pt>
                <c:pt idx="58">
                  <c:v>0.52069324364798997</c:v>
                </c:pt>
                <c:pt idx="59">
                  <c:v>0.85651280062614399</c:v>
                </c:pt>
                <c:pt idx="60">
                  <c:v>0.545117853385374</c:v>
                </c:pt>
                <c:pt idx="61">
                  <c:v>0.54093164600244803</c:v>
                </c:pt>
                <c:pt idx="62">
                  <c:v>0.45961115052299301</c:v>
                </c:pt>
                <c:pt idx="63">
                  <c:v>0.52420778059441897</c:v>
                </c:pt>
                <c:pt idx="64">
                  <c:v>0.568170836469722</c:v>
                </c:pt>
                <c:pt idx="65">
                  <c:v>0.83359872347473496</c:v>
                </c:pt>
                <c:pt idx="66">
                  <c:v>0.75694320712887198</c:v>
                </c:pt>
                <c:pt idx="67">
                  <c:v>0.97338182552972496</c:v>
                </c:pt>
                <c:pt idx="68">
                  <c:v>1.17635222872925</c:v>
                </c:pt>
                <c:pt idx="69">
                  <c:v>1.0846727785227901</c:v>
                </c:pt>
                <c:pt idx="70">
                  <c:v>1.0860127870040099</c:v>
                </c:pt>
                <c:pt idx="71">
                  <c:v>1.4609052008412999</c:v>
                </c:pt>
                <c:pt idx="72">
                  <c:v>1.31045674793614</c:v>
                </c:pt>
                <c:pt idx="73">
                  <c:v>1.5572173881149101</c:v>
                </c:pt>
                <c:pt idx="74">
                  <c:v>1.8564435647926401</c:v>
                </c:pt>
                <c:pt idx="75">
                  <c:v>1.7746148685121601</c:v>
                </c:pt>
                <c:pt idx="76">
                  <c:v>1.76563134440007</c:v>
                </c:pt>
                <c:pt idx="77">
                  <c:v>1.9846383380191599</c:v>
                </c:pt>
                <c:pt idx="78">
                  <c:v>2.2887337941899299</c:v>
                </c:pt>
                <c:pt idx="79">
                  <c:v>2.1660151186917198</c:v>
                </c:pt>
                <c:pt idx="80">
                  <c:v>1.32696049731444</c:v>
                </c:pt>
                <c:pt idx="81">
                  <c:v>0.95604096271526195</c:v>
                </c:pt>
                <c:pt idx="82">
                  <c:v>0.933653121860334</c:v>
                </c:pt>
                <c:pt idx="83">
                  <c:v>1.0718264301496301</c:v>
                </c:pt>
                <c:pt idx="84">
                  <c:v>1.0988878288006401</c:v>
                </c:pt>
                <c:pt idx="85">
                  <c:v>1.2489188621064899</c:v>
                </c:pt>
                <c:pt idx="86">
                  <c:v>1.2840062620423001</c:v>
                </c:pt>
                <c:pt idx="87">
                  <c:v>1.3946668827395701</c:v>
                </c:pt>
                <c:pt idx="88">
                  <c:v>1.28462686209647</c:v>
                </c:pt>
                <c:pt idx="89">
                  <c:v>1.12857145408696</c:v>
                </c:pt>
                <c:pt idx="90">
                  <c:v>1.44078316948466</c:v>
                </c:pt>
                <c:pt idx="91">
                  <c:v>1.59656049986561</c:v>
                </c:pt>
                <c:pt idx="92">
                  <c:v>2.0161723747022098</c:v>
                </c:pt>
                <c:pt idx="93">
                  <c:v>1.8017974234244201</c:v>
                </c:pt>
                <c:pt idx="94">
                  <c:v>2.1223474303999699</c:v>
                </c:pt>
                <c:pt idx="95">
                  <c:v>1.9985927056716799</c:v>
                </c:pt>
                <c:pt idx="96">
                  <c:v>1.6685678875421199</c:v>
                </c:pt>
                <c:pt idx="97">
                  <c:v>2.0023381659598098</c:v>
                </c:pt>
                <c:pt idx="98">
                  <c:v>2.18139325530526</c:v>
                </c:pt>
                <c:pt idx="99">
                  <c:v>1.8867762887730899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2A-104A-839F-51BFDCC07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V'!$N$206:$N$305</c:f>
              <c:numCache>
                <c:formatCode>General</c:formatCode>
                <c:ptCount val="100"/>
                <c:pt idx="0">
                  <c:v>0</c:v>
                </c:pt>
                <c:pt idx="1">
                  <c:v>3.7483464919546898E-2</c:v>
                </c:pt>
                <c:pt idx="2">
                  <c:v>7.91346791430666E-2</c:v>
                </c:pt>
                <c:pt idx="3">
                  <c:v>0.105712199589045</c:v>
                </c:pt>
                <c:pt idx="4">
                  <c:v>0.13462221177577699</c:v>
                </c:pt>
                <c:pt idx="5">
                  <c:v>5.2275153756273E-2</c:v>
                </c:pt>
                <c:pt idx="6">
                  <c:v>9.2847040377338097E-2</c:v>
                </c:pt>
                <c:pt idx="7">
                  <c:v>0.25703669557965098</c:v>
                </c:pt>
                <c:pt idx="8">
                  <c:v>0.418278648950757</c:v>
                </c:pt>
                <c:pt idx="9">
                  <c:v>0.29463309572936902</c:v>
                </c:pt>
                <c:pt idx="10">
                  <c:v>0.30436723916410702</c:v>
                </c:pt>
                <c:pt idx="11">
                  <c:v>0.57467864812506297</c:v>
                </c:pt>
                <c:pt idx="12">
                  <c:v>1.2809058371714599</c:v>
                </c:pt>
                <c:pt idx="13">
                  <c:v>1.5317778148158701</c:v>
                </c:pt>
                <c:pt idx="14">
                  <c:v>1.81710766722435</c:v>
                </c:pt>
                <c:pt idx="15">
                  <c:v>1.58868969373935</c:v>
                </c:pt>
                <c:pt idx="16">
                  <c:v>2.27368218721322</c:v>
                </c:pt>
                <c:pt idx="17">
                  <c:v>2.0010882327530002</c:v>
                </c:pt>
                <c:pt idx="18">
                  <c:v>1.7098520446626599</c:v>
                </c:pt>
                <c:pt idx="19">
                  <c:v>2.4844061811148799</c:v>
                </c:pt>
                <c:pt idx="20">
                  <c:v>2.14868886111485</c:v>
                </c:pt>
                <c:pt idx="21">
                  <c:v>2.3889449033680199</c:v>
                </c:pt>
                <c:pt idx="22">
                  <c:v>1.7142030989285399</c:v>
                </c:pt>
                <c:pt idx="23">
                  <c:v>1.79482740607919</c:v>
                </c:pt>
                <c:pt idx="24">
                  <c:v>2.2234511050051999</c:v>
                </c:pt>
                <c:pt idx="25">
                  <c:v>1.9472792223467801</c:v>
                </c:pt>
                <c:pt idx="26">
                  <c:v>2.17490851428055</c:v>
                </c:pt>
                <c:pt idx="27">
                  <c:v>2.0599775272142402</c:v>
                </c:pt>
                <c:pt idx="28">
                  <c:v>2.3087938191878998</c:v>
                </c:pt>
                <c:pt idx="29">
                  <c:v>2.3886288842472299</c:v>
                </c:pt>
                <c:pt idx="30">
                  <c:v>2.0526679752717798</c:v>
                </c:pt>
                <c:pt idx="31">
                  <c:v>2.2524639148066301</c:v>
                </c:pt>
                <c:pt idx="32">
                  <c:v>1.9538177623450499</c:v>
                </c:pt>
                <c:pt idx="33">
                  <c:v>2.9558080969388398</c:v>
                </c:pt>
                <c:pt idx="34">
                  <c:v>2.7185944980555301</c:v>
                </c:pt>
                <c:pt idx="35">
                  <c:v>2.6134136920200102</c:v>
                </c:pt>
                <c:pt idx="36">
                  <c:v>2.8951843876155001</c:v>
                </c:pt>
                <c:pt idx="37">
                  <c:v>2.6561712045246901</c:v>
                </c:pt>
                <c:pt idx="38">
                  <c:v>3.5460568074015399</c:v>
                </c:pt>
                <c:pt idx="39">
                  <c:v>3.5732381921389398</c:v>
                </c:pt>
                <c:pt idx="40">
                  <c:v>3.9398565569151498</c:v>
                </c:pt>
                <c:pt idx="41">
                  <c:v>3.9134788018016802</c:v>
                </c:pt>
                <c:pt idx="42">
                  <c:v>3.5866688106038298</c:v>
                </c:pt>
                <c:pt idx="43">
                  <c:v>4.1500744493973496</c:v>
                </c:pt>
                <c:pt idx="44">
                  <c:v>4.1918473266711498</c:v>
                </c:pt>
                <c:pt idx="45">
                  <c:v>3.7778127301095399</c:v>
                </c:pt>
                <c:pt idx="46">
                  <c:v>3.08730044519042</c:v>
                </c:pt>
                <c:pt idx="47">
                  <c:v>2.6180963896805101</c:v>
                </c:pt>
                <c:pt idx="48">
                  <c:v>2.3592075699162098</c:v>
                </c:pt>
                <c:pt idx="49">
                  <c:v>1.53690313930323</c:v>
                </c:pt>
                <c:pt idx="50">
                  <c:v>2.1539680263416798</c:v>
                </c:pt>
                <c:pt idx="51">
                  <c:v>2.5274739875018102</c:v>
                </c:pt>
                <c:pt idx="52">
                  <c:v>3.2507942931255198</c:v>
                </c:pt>
                <c:pt idx="53">
                  <c:v>3.80558998470844</c:v>
                </c:pt>
                <c:pt idx="54">
                  <c:v>4.3204551596738403</c:v>
                </c:pt>
                <c:pt idx="55">
                  <c:v>4.6902172936106004</c:v>
                </c:pt>
                <c:pt idx="56">
                  <c:v>5.4652108220685003</c:v>
                </c:pt>
                <c:pt idx="57">
                  <c:v>6.0812588314323701</c:v>
                </c:pt>
                <c:pt idx="58">
                  <c:v>6.2480811234033498</c:v>
                </c:pt>
                <c:pt idx="59">
                  <c:v>6.3389448527346</c:v>
                </c:pt>
                <c:pt idx="60">
                  <c:v>7.0541025522359204</c:v>
                </c:pt>
                <c:pt idx="61">
                  <c:v>7.9460600333852103</c:v>
                </c:pt>
                <c:pt idx="62">
                  <c:v>8.1413810536515303</c:v>
                </c:pt>
                <c:pt idx="63">
                  <c:v>8.0193511718781991</c:v>
                </c:pt>
                <c:pt idx="64">
                  <c:v>8.0418387323259104</c:v>
                </c:pt>
                <c:pt idx="65">
                  <c:v>8.3490760861707205</c:v>
                </c:pt>
                <c:pt idx="66">
                  <c:v>8.67966570588694</c:v>
                </c:pt>
                <c:pt idx="67">
                  <c:v>7.93887699122629</c:v>
                </c:pt>
                <c:pt idx="68">
                  <c:v>7.4231926032475597</c:v>
                </c:pt>
                <c:pt idx="69">
                  <c:v>7.4824813880708998</c:v>
                </c:pt>
                <c:pt idx="70">
                  <c:v>6.94753087323061</c:v>
                </c:pt>
                <c:pt idx="71">
                  <c:v>6.9208479407339496</c:v>
                </c:pt>
                <c:pt idx="72">
                  <c:v>7.4767712402769497</c:v>
                </c:pt>
                <c:pt idx="73">
                  <c:v>8.6097126404277606</c:v>
                </c:pt>
                <c:pt idx="74">
                  <c:v>8.8727883104851202</c:v>
                </c:pt>
                <c:pt idx="75">
                  <c:v>9.45529559874449</c:v>
                </c:pt>
                <c:pt idx="76">
                  <c:v>9.9320301080048008</c:v>
                </c:pt>
                <c:pt idx="77">
                  <c:v>9.0329276338132001</c:v>
                </c:pt>
                <c:pt idx="78">
                  <c:v>9.2028385893045606</c:v>
                </c:pt>
                <c:pt idx="79">
                  <c:v>9.0265248327643093</c:v>
                </c:pt>
                <c:pt idx="80">
                  <c:v>9.9995551953242696</c:v>
                </c:pt>
                <c:pt idx="81">
                  <c:v>9.0607955389158601</c:v>
                </c:pt>
                <c:pt idx="82">
                  <c:v>8.3137782438044194</c:v>
                </c:pt>
                <c:pt idx="83">
                  <c:v>8.4568314903595105</c:v>
                </c:pt>
                <c:pt idx="84">
                  <c:v>8.1650819706243496</c:v>
                </c:pt>
                <c:pt idx="85">
                  <c:v>9.0688472225094401</c:v>
                </c:pt>
                <c:pt idx="86">
                  <c:v>9.2495878735676502</c:v>
                </c:pt>
                <c:pt idx="87">
                  <c:v>8.9547908589003402</c:v>
                </c:pt>
                <c:pt idx="88">
                  <c:v>7.8403766164281699</c:v>
                </c:pt>
                <c:pt idx="89">
                  <c:v>7.71041574047117</c:v>
                </c:pt>
                <c:pt idx="90">
                  <c:v>8.3472488957691997</c:v>
                </c:pt>
                <c:pt idx="91">
                  <c:v>7.9830960884593303</c:v>
                </c:pt>
                <c:pt idx="92">
                  <c:v>7.94947133623808</c:v>
                </c:pt>
                <c:pt idx="93">
                  <c:v>7.4170102419963504</c:v>
                </c:pt>
                <c:pt idx="94">
                  <c:v>7.4887801836768002</c:v>
                </c:pt>
                <c:pt idx="95">
                  <c:v>7.2601026612293396</c:v>
                </c:pt>
                <c:pt idx="96">
                  <c:v>7.5282032382710202</c:v>
                </c:pt>
                <c:pt idx="97">
                  <c:v>6.9257625401808696</c:v>
                </c:pt>
                <c:pt idx="98">
                  <c:v>7.0663617270261003</c:v>
                </c:pt>
                <c:pt idx="99">
                  <c:v>7.1671900216427202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F7-D243-92B1-42499B732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V'!$O$6:$O$105</c:f>
              <c:numCache>
                <c:formatCode>General</c:formatCode>
                <c:ptCount val="100"/>
                <c:pt idx="0">
                  <c:v>0</c:v>
                </c:pt>
                <c:pt idx="1">
                  <c:v>0.27374960131838255</c:v>
                </c:pt>
                <c:pt idx="2">
                  <c:v>0.27387041105162568</c:v>
                </c:pt>
                <c:pt idx="3">
                  <c:v>0.41226995566079638</c:v>
                </c:pt>
                <c:pt idx="4">
                  <c:v>0.51297742360555398</c:v>
                </c:pt>
                <c:pt idx="5">
                  <c:v>0.56054161943135228</c:v>
                </c:pt>
                <c:pt idx="6">
                  <c:v>0.44796050435404572</c:v>
                </c:pt>
                <c:pt idx="7">
                  <c:v>0.43720196684213353</c:v>
                </c:pt>
                <c:pt idx="8">
                  <c:v>0.43386084990665152</c:v>
                </c:pt>
                <c:pt idx="9">
                  <c:v>0.49708871739637178</c:v>
                </c:pt>
                <c:pt idx="10">
                  <c:v>0.49715935717941889</c:v>
                </c:pt>
                <c:pt idx="11">
                  <c:v>0.40772842387778413</c:v>
                </c:pt>
                <c:pt idx="12">
                  <c:v>0.33741011990551945</c:v>
                </c:pt>
                <c:pt idx="13">
                  <c:v>0.40687509839196601</c:v>
                </c:pt>
                <c:pt idx="14">
                  <c:v>0.56945927702150756</c:v>
                </c:pt>
                <c:pt idx="15">
                  <c:v>0.50522987235996841</c:v>
                </c:pt>
                <c:pt idx="16">
                  <c:v>0.51238148004655182</c:v>
                </c:pt>
                <c:pt idx="17">
                  <c:v>0.49670648599684702</c:v>
                </c:pt>
                <c:pt idx="18">
                  <c:v>0.62522031762914587</c:v>
                </c:pt>
                <c:pt idx="19">
                  <c:v>0.66497296174059661</c:v>
                </c:pt>
                <c:pt idx="20">
                  <c:v>0.67942728636012628</c:v>
                </c:pt>
                <c:pt idx="21">
                  <c:v>0.71160741301205754</c:v>
                </c:pt>
                <c:pt idx="22">
                  <c:v>0.58553795104202</c:v>
                </c:pt>
                <c:pt idx="23">
                  <c:v>0.50718755069905153</c:v>
                </c:pt>
                <c:pt idx="24">
                  <c:v>0.64349453183441896</c:v>
                </c:pt>
                <c:pt idx="25">
                  <c:v>0.65780421890356333</c:v>
                </c:pt>
                <c:pt idx="26">
                  <c:v>0.82348978766566916</c:v>
                </c:pt>
                <c:pt idx="27">
                  <c:v>0.9368379416888809</c:v>
                </c:pt>
                <c:pt idx="28">
                  <c:v>0.98613744376076662</c:v>
                </c:pt>
                <c:pt idx="29">
                  <c:v>1.057483752993331</c:v>
                </c:pt>
                <c:pt idx="30">
                  <c:v>0.99307707126144296</c:v>
                </c:pt>
                <c:pt idx="31">
                  <c:v>0.87597835329771423</c:v>
                </c:pt>
                <c:pt idx="32">
                  <c:v>0.98868991371408554</c:v>
                </c:pt>
                <c:pt idx="33">
                  <c:v>0.76648682451629324</c:v>
                </c:pt>
                <c:pt idx="34">
                  <c:v>0.89708246402486547</c:v>
                </c:pt>
                <c:pt idx="35">
                  <c:v>0.84869678802221993</c:v>
                </c:pt>
                <c:pt idx="36">
                  <c:v>0.62474136188908447</c:v>
                </c:pt>
                <c:pt idx="37">
                  <c:v>0.67640601900855302</c:v>
                </c:pt>
                <c:pt idx="38">
                  <c:v>0.55823863580042365</c:v>
                </c:pt>
                <c:pt idx="39">
                  <c:v>0.56757808847339675</c:v>
                </c:pt>
                <c:pt idx="40">
                  <c:v>0.71450241220709332</c:v>
                </c:pt>
                <c:pt idx="41">
                  <c:v>0.59658170152921641</c:v>
                </c:pt>
                <c:pt idx="42">
                  <c:v>0.64074317299949912</c:v>
                </c:pt>
                <c:pt idx="43">
                  <c:v>0.62563632548850778</c:v>
                </c:pt>
                <c:pt idx="44">
                  <c:v>0.77424557105132674</c:v>
                </c:pt>
                <c:pt idx="45">
                  <c:v>0.82436789632910012</c:v>
                </c:pt>
                <c:pt idx="46">
                  <c:v>0.95504572398914389</c:v>
                </c:pt>
                <c:pt idx="47">
                  <c:v>0.91302169235911756</c:v>
                </c:pt>
                <c:pt idx="48">
                  <c:v>0.83770551519678327</c:v>
                </c:pt>
                <c:pt idx="49">
                  <c:v>0.75030401837996175</c:v>
                </c:pt>
                <c:pt idx="50">
                  <c:v>0.91808212347775298</c:v>
                </c:pt>
                <c:pt idx="51">
                  <c:v>0.92789673558825869</c:v>
                </c:pt>
                <c:pt idx="52">
                  <c:v>0.76808492542078122</c:v>
                </c:pt>
                <c:pt idx="53">
                  <c:v>0.66704856259113099</c:v>
                </c:pt>
                <c:pt idx="54">
                  <c:v>0.72293718698485765</c:v>
                </c:pt>
                <c:pt idx="55">
                  <c:v>0.77525210764388963</c:v>
                </c:pt>
                <c:pt idx="56">
                  <c:v>0.75382461598012174</c:v>
                </c:pt>
                <c:pt idx="57">
                  <c:v>0.63740439061951171</c:v>
                </c:pt>
                <c:pt idx="58">
                  <c:v>1.033911879230532</c:v>
                </c:pt>
                <c:pt idx="59">
                  <c:v>1.0765215835637389</c:v>
                </c:pt>
                <c:pt idx="60">
                  <c:v>1.0406057829525406</c:v>
                </c:pt>
                <c:pt idx="61">
                  <c:v>1.0354588823362711</c:v>
                </c:pt>
                <c:pt idx="62">
                  <c:v>1.1825783276034489</c:v>
                </c:pt>
                <c:pt idx="63">
                  <c:v>1.0786289843805839</c:v>
                </c:pt>
                <c:pt idx="64">
                  <c:v>1.0852450379324985</c:v>
                </c:pt>
                <c:pt idx="65">
                  <c:v>1.0576021125516297</c:v>
                </c:pt>
                <c:pt idx="66">
                  <c:v>1.1339468680173335</c:v>
                </c:pt>
                <c:pt idx="67">
                  <c:v>1.0144237519096495</c:v>
                </c:pt>
                <c:pt idx="68">
                  <c:v>0.87092028846344371</c:v>
                </c:pt>
                <c:pt idx="69">
                  <c:v>0.89822485281223152</c:v>
                </c:pt>
                <c:pt idx="70">
                  <c:v>1.0728061214236475</c:v>
                </c:pt>
                <c:pt idx="71">
                  <c:v>1.2878885897410692</c:v>
                </c:pt>
                <c:pt idx="72">
                  <c:v>1.3536058206668808</c:v>
                </c:pt>
                <c:pt idx="73">
                  <c:v>1.3977159413878344</c:v>
                </c:pt>
                <c:pt idx="74">
                  <c:v>1.3761479284978451</c:v>
                </c:pt>
                <c:pt idx="75">
                  <c:v>1.2541584650195086</c:v>
                </c:pt>
                <c:pt idx="76">
                  <c:v>1.3352303588733294</c:v>
                </c:pt>
                <c:pt idx="77">
                  <c:v>1.3524132559388198</c:v>
                </c:pt>
                <c:pt idx="78">
                  <c:v>1.4192010363333025</c:v>
                </c:pt>
                <c:pt idx="79">
                  <c:v>1.2687746074512605</c:v>
                </c:pt>
                <c:pt idx="80">
                  <c:v>1.3338503488785989</c:v>
                </c:pt>
                <c:pt idx="81">
                  <c:v>1.4191793821249308</c:v>
                </c:pt>
                <c:pt idx="82">
                  <c:v>1.3686418731317735</c:v>
                </c:pt>
                <c:pt idx="83">
                  <c:v>1.3059903615599044</c:v>
                </c:pt>
                <c:pt idx="84">
                  <c:v>1.2565076774623543</c:v>
                </c:pt>
                <c:pt idx="85">
                  <c:v>1.3953687089121356</c:v>
                </c:pt>
                <c:pt idx="86">
                  <c:v>1.4536827380025878</c:v>
                </c:pt>
                <c:pt idx="87">
                  <c:v>1.5695375482231957</c:v>
                </c:pt>
                <c:pt idx="88">
                  <c:v>1.530836710428173</c:v>
                </c:pt>
                <c:pt idx="89">
                  <c:v>1.3150180763779142</c:v>
                </c:pt>
                <c:pt idx="90">
                  <c:v>1.3879244559246191</c:v>
                </c:pt>
                <c:pt idx="91">
                  <c:v>1.4693442271557948</c:v>
                </c:pt>
                <c:pt idx="92">
                  <c:v>1.6922681413246246</c:v>
                </c:pt>
                <c:pt idx="93">
                  <c:v>1.7878000159283476</c:v>
                </c:pt>
                <c:pt idx="94">
                  <c:v>1.7633253144568133</c:v>
                </c:pt>
                <c:pt idx="95">
                  <c:v>1.695300666531657</c:v>
                </c:pt>
                <c:pt idx="96">
                  <c:v>1.6535447899861679</c:v>
                </c:pt>
                <c:pt idx="97">
                  <c:v>1.618019788158195</c:v>
                </c:pt>
                <c:pt idx="98">
                  <c:v>1.7003192920394656</c:v>
                </c:pt>
                <c:pt idx="99">
                  <c:v>1.5462119593264954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BF-5641-9012-1110DF887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V'!$O$106:$O$205</c:f>
              <c:numCache>
                <c:formatCode>General</c:formatCode>
                <c:ptCount val="100"/>
                <c:pt idx="0">
                  <c:v>0</c:v>
                </c:pt>
                <c:pt idx="1">
                  <c:v>0.28430522000264097</c:v>
                </c:pt>
                <c:pt idx="2">
                  <c:v>0.22298492293108138</c:v>
                </c:pt>
                <c:pt idx="3">
                  <c:v>0.47387288937197597</c:v>
                </c:pt>
                <c:pt idx="4">
                  <c:v>0.4416670656222943</c:v>
                </c:pt>
                <c:pt idx="5">
                  <c:v>0.30339446101329337</c:v>
                </c:pt>
                <c:pt idx="6">
                  <c:v>0.45906148891000753</c:v>
                </c:pt>
                <c:pt idx="7">
                  <c:v>0.42086496562766307</c:v>
                </c:pt>
                <c:pt idx="8">
                  <c:v>0.50762590623089654</c:v>
                </c:pt>
                <c:pt idx="9">
                  <c:v>0.30268801738262285</c:v>
                </c:pt>
                <c:pt idx="10">
                  <c:v>0.4188586783815515</c:v>
                </c:pt>
                <c:pt idx="11">
                  <c:v>0.53583262526574282</c:v>
                </c:pt>
                <c:pt idx="12">
                  <c:v>0.39049853832848341</c:v>
                </c:pt>
                <c:pt idx="13">
                  <c:v>0.53658367869080681</c:v>
                </c:pt>
                <c:pt idx="14">
                  <c:v>0.59409515894155707</c:v>
                </c:pt>
                <c:pt idx="15">
                  <c:v>0.67472825957688698</c:v>
                </c:pt>
                <c:pt idx="16">
                  <c:v>0.64696791783268592</c:v>
                </c:pt>
                <c:pt idx="17">
                  <c:v>0.60930085296199199</c:v>
                </c:pt>
                <c:pt idx="18">
                  <c:v>0.69745281824355254</c:v>
                </c:pt>
                <c:pt idx="19">
                  <c:v>0.63984644877801744</c:v>
                </c:pt>
                <c:pt idx="20">
                  <c:v>0.46190890909156862</c:v>
                </c:pt>
                <c:pt idx="21">
                  <c:v>0.43899935290864267</c:v>
                </c:pt>
                <c:pt idx="22">
                  <c:v>0.57295724883825927</c:v>
                </c:pt>
                <c:pt idx="23">
                  <c:v>0.64395192575330107</c:v>
                </c:pt>
                <c:pt idx="24">
                  <c:v>0.69151711694645923</c:v>
                </c:pt>
                <c:pt idx="25">
                  <c:v>0.88512846100470688</c:v>
                </c:pt>
                <c:pt idx="26">
                  <c:v>0.84052864227335289</c:v>
                </c:pt>
                <c:pt idx="27">
                  <c:v>0.9066712481953787</c:v>
                </c:pt>
                <c:pt idx="28">
                  <c:v>0.76135468627353575</c:v>
                </c:pt>
                <c:pt idx="29">
                  <c:v>0.66443969469376452</c:v>
                </c:pt>
                <c:pt idx="30">
                  <c:v>0.68148805086000297</c:v>
                </c:pt>
                <c:pt idx="31">
                  <c:v>0.44584301234000406</c:v>
                </c:pt>
                <c:pt idx="32">
                  <c:v>0.47661469859117123</c:v>
                </c:pt>
                <c:pt idx="33">
                  <c:v>0.65585825517855689</c:v>
                </c:pt>
                <c:pt idx="34">
                  <c:v>0.52502565260491318</c:v>
                </c:pt>
                <c:pt idx="35">
                  <c:v>0.38872814338752987</c:v>
                </c:pt>
                <c:pt idx="36">
                  <c:v>0.33608754754334769</c:v>
                </c:pt>
                <c:pt idx="37">
                  <c:v>0.44802545063057525</c:v>
                </c:pt>
                <c:pt idx="38">
                  <c:v>0.47482850025491519</c:v>
                </c:pt>
                <c:pt idx="39">
                  <c:v>0.6127239343339772</c:v>
                </c:pt>
                <c:pt idx="40">
                  <c:v>0.5893810392617479</c:v>
                </c:pt>
                <c:pt idx="41">
                  <c:v>0.62591260421762562</c:v>
                </c:pt>
                <c:pt idx="42">
                  <c:v>0.50561647927136233</c:v>
                </c:pt>
                <c:pt idx="43">
                  <c:v>0.26132639734171959</c:v>
                </c:pt>
                <c:pt idx="44">
                  <c:v>0.25126270363663999</c:v>
                </c:pt>
                <c:pt idx="45">
                  <c:v>0.14158097466823358</c:v>
                </c:pt>
                <c:pt idx="46">
                  <c:v>0.12580398217793504</c:v>
                </c:pt>
                <c:pt idx="47">
                  <c:v>0.33663434440282974</c:v>
                </c:pt>
                <c:pt idx="48">
                  <c:v>0.37553095329593938</c:v>
                </c:pt>
                <c:pt idx="49">
                  <c:v>0.55748387460968496</c:v>
                </c:pt>
                <c:pt idx="50">
                  <c:v>0.5348351494159429</c:v>
                </c:pt>
                <c:pt idx="51">
                  <c:v>0.6206124759035424</c:v>
                </c:pt>
                <c:pt idx="52">
                  <c:v>0.69317572622416535</c:v>
                </c:pt>
                <c:pt idx="53">
                  <c:v>0.70091418330105937</c:v>
                </c:pt>
                <c:pt idx="54">
                  <c:v>0.73678437808592889</c:v>
                </c:pt>
                <c:pt idx="55">
                  <c:v>0.76937086035813573</c:v>
                </c:pt>
                <c:pt idx="56">
                  <c:v>0.78235960929800752</c:v>
                </c:pt>
                <c:pt idx="57">
                  <c:v>0.59836527769344794</c:v>
                </c:pt>
                <c:pt idx="58">
                  <c:v>0.72159077297869456</c:v>
                </c:pt>
                <c:pt idx="59">
                  <c:v>0.92547976781026609</c:v>
                </c:pt>
                <c:pt idx="60">
                  <c:v>0.73832096908145173</c:v>
                </c:pt>
                <c:pt idx="61">
                  <c:v>0.73548055446928573</c:v>
                </c:pt>
                <c:pt idx="62">
                  <c:v>0.67794627406822805</c:v>
                </c:pt>
                <c:pt idx="63">
                  <c:v>0.72402194759165894</c:v>
                </c:pt>
                <c:pt idx="64">
                  <c:v>0.75377107696549484</c:v>
                </c:pt>
                <c:pt idx="65">
                  <c:v>0.91301627777095795</c:v>
                </c:pt>
                <c:pt idx="66">
                  <c:v>0.87002483132889485</c:v>
                </c:pt>
                <c:pt idx="67">
                  <c:v>0.98660114814940536</c:v>
                </c:pt>
                <c:pt idx="68">
                  <c:v>1.0845977266845299</c:v>
                </c:pt>
                <c:pt idx="69">
                  <c:v>1.0414762496201198</c:v>
                </c:pt>
                <c:pt idx="70">
                  <c:v>1.0421193727227269</c:v>
                </c:pt>
                <c:pt idx="71">
                  <c:v>1.2086791140916187</c:v>
                </c:pt>
                <c:pt idx="72">
                  <c:v>1.1447518280990601</c:v>
                </c:pt>
                <c:pt idx="73">
                  <c:v>1.2478851662372263</c:v>
                </c:pt>
                <c:pt idx="74">
                  <c:v>1.3625136934330753</c:v>
                </c:pt>
                <c:pt idx="75">
                  <c:v>1.3321467143344836</c:v>
                </c:pt>
                <c:pt idx="76">
                  <c:v>1.3287706139135038</c:v>
                </c:pt>
                <c:pt idx="77">
                  <c:v>1.4087719254794795</c:v>
                </c:pt>
                <c:pt idx="78">
                  <c:v>1.5128561710188877</c:v>
                </c:pt>
                <c:pt idx="79">
                  <c:v>1.471738807904351</c:v>
                </c:pt>
                <c:pt idx="80">
                  <c:v>1.1519377141644596</c:v>
                </c:pt>
                <c:pt idx="81">
                  <c:v>0.97777347208607679</c:v>
                </c:pt>
                <c:pt idx="82">
                  <c:v>0.96625727519141302</c:v>
                </c:pt>
                <c:pt idx="83">
                  <c:v>1.0352905051963097</c:v>
                </c:pt>
                <c:pt idx="84">
                  <c:v>1.0482785072682927</c:v>
                </c:pt>
                <c:pt idx="85">
                  <c:v>1.117550384594131</c:v>
                </c:pt>
                <c:pt idx="86">
                  <c:v>1.1331400010776691</c:v>
                </c:pt>
                <c:pt idx="87">
                  <c:v>1.1809601529008378</c:v>
                </c:pt>
                <c:pt idx="88">
                  <c:v>1.1334138088520318</c:v>
                </c:pt>
                <c:pt idx="89">
                  <c:v>1.0623424372992731</c:v>
                </c:pt>
                <c:pt idx="90">
                  <c:v>1.2003262762618587</c:v>
                </c:pt>
                <c:pt idx="91">
                  <c:v>1.2635507508072676</c:v>
                </c:pt>
                <c:pt idx="92">
                  <c:v>1.4199198479851636</c:v>
                </c:pt>
                <c:pt idx="93">
                  <c:v>1.3423104795182148</c:v>
                </c:pt>
                <c:pt idx="94">
                  <c:v>1.4568278657411691</c:v>
                </c:pt>
                <c:pt idx="95">
                  <c:v>1.4137159211353885</c:v>
                </c:pt>
                <c:pt idx="96">
                  <c:v>1.2917305785426463</c:v>
                </c:pt>
                <c:pt idx="97">
                  <c:v>1.4150399874066493</c:v>
                </c:pt>
                <c:pt idx="98">
                  <c:v>1.4769540464433075</c:v>
                </c:pt>
                <c:pt idx="99">
                  <c:v>1.3735997556686919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D4-7649-944E-D7FD0FD76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V'!$O$206:$O$305</c:f>
              <c:numCache>
                <c:formatCode>General</c:formatCode>
                <c:ptCount val="100"/>
                <c:pt idx="0">
                  <c:v>0</c:v>
                </c:pt>
                <c:pt idx="1">
                  <c:v>0.19360646920892621</c:v>
                </c:pt>
                <c:pt idx="2">
                  <c:v>0.28130886787136056</c:v>
                </c:pt>
                <c:pt idx="3">
                  <c:v>0.32513412553751569</c:v>
                </c:pt>
                <c:pt idx="4">
                  <c:v>0.36690899658604309</c:v>
                </c:pt>
                <c:pt idx="5">
                  <c:v>0.22863760354821996</c:v>
                </c:pt>
                <c:pt idx="6">
                  <c:v>0.30470812325459606</c:v>
                </c:pt>
                <c:pt idx="7">
                  <c:v>0.50698786531794915</c:v>
                </c:pt>
                <c:pt idx="8">
                  <c:v>0.64674465513891721</c:v>
                </c:pt>
                <c:pt idx="9">
                  <c:v>0.54280115671336682</c:v>
                </c:pt>
                <c:pt idx="10">
                  <c:v>0.55169487868214528</c:v>
                </c:pt>
                <c:pt idx="11">
                  <c:v>0.75807562164012565</c:v>
                </c:pt>
                <c:pt idx="12">
                  <c:v>1.1317711063512179</c:v>
                </c:pt>
                <c:pt idx="13">
                  <c:v>1.2376501180931023</c:v>
                </c:pt>
                <c:pt idx="14">
                  <c:v>1.3480013602457344</c:v>
                </c:pt>
                <c:pt idx="15">
                  <c:v>1.2604323439754115</c:v>
                </c:pt>
                <c:pt idx="16">
                  <c:v>1.507873398934148</c:v>
                </c:pt>
                <c:pt idx="17">
                  <c:v>1.4145982584299333</c:v>
                </c:pt>
                <c:pt idx="18">
                  <c:v>1.3076131097012831</c:v>
                </c:pt>
                <c:pt idx="19">
                  <c:v>1.5761999178768156</c:v>
                </c:pt>
                <c:pt idx="20">
                  <c:v>1.4658406670285997</c:v>
                </c:pt>
                <c:pt idx="21">
                  <c:v>1.5456212030662688</c:v>
                </c:pt>
                <c:pt idx="22">
                  <c:v>1.3092757917751858</c:v>
                </c:pt>
                <c:pt idx="23">
                  <c:v>1.3397116876698472</c:v>
                </c:pt>
                <c:pt idx="24">
                  <c:v>1.4911241078479014</c:v>
                </c:pt>
                <c:pt idx="25">
                  <c:v>1.3954494696501125</c:v>
                </c:pt>
                <c:pt idx="26">
                  <c:v>1.4747571034853673</c:v>
                </c:pt>
                <c:pt idx="27">
                  <c:v>1.4352621806535</c:v>
                </c:pt>
                <c:pt idx="28">
                  <c:v>1.5194715591902008</c:v>
                </c:pt>
                <c:pt idx="29">
                  <c:v>1.5455189692291809</c:v>
                </c:pt>
                <c:pt idx="30">
                  <c:v>1.4327135007641199</c:v>
                </c:pt>
                <c:pt idx="31">
                  <c:v>1.5008210802113056</c:v>
                </c:pt>
                <c:pt idx="32">
                  <c:v>1.3977903141548269</c:v>
                </c:pt>
                <c:pt idx="33">
                  <c:v>1.7192463747057429</c:v>
                </c:pt>
                <c:pt idx="34">
                  <c:v>1.6488160898218849</c:v>
                </c:pt>
                <c:pt idx="35">
                  <c:v>1.6166056080627738</c:v>
                </c:pt>
                <c:pt idx="36">
                  <c:v>1.7015241366538119</c:v>
                </c:pt>
                <c:pt idx="37">
                  <c:v>1.629776427773052</c:v>
                </c:pt>
                <c:pt idx="38">
                  <c:v>1.8830976627359346</c:v>
                </c:pt>
                <c:pt idx="39">
                  <c:v>1.8903010850494002</c:v>
                </c:pt>
                <c:pt idx="40">
                  <c:v>1.9849071910079701</c:v>
                </c:pt>
                <c:pt idx="41">
                  <c:v>1.9782514506001709</c:v>
                </c:pt>
                <c:pt idx="42">
                  <c:v>1.8938502608717063</c:v>
                </c:pt>
                <c:pt idx="43">
                  <c:v>2.037173151550292</c:v>
                </c:pt>
                <c:pt idx="44">
                  <c:v>2.0474001383879874</c:v>
                </c:pt>
                <c:pt idx="45">
                  <c:v>1.9436596230074699</c:v>
                </c:pt>
                <c:pt idx="46">
                  <c:v>1.7570715538049155</c:v>
                </c:pt>
                <c:pt idx="47">
                  <c:v>1.6180532715830187</c:v>
                </c:pt>
                <c:pt idx="48">
                  <c:v>1.5359712138956934</c:v>
                </c:pt>
                <c:pt idx="49">
                  <c:v>1.2397189759389948</c:v>
                </c:pt>
                <c:pt idx="50">
                  <c:v>1.4676402918772977</c:v>
                </c:pt>
                <c:pt idx="51">
                  <c:v>1.589803128535672</c:v>
                </c:pt>
                <c:pt idx="52">
                  <c:v>1.8029959215498852</c:v>
                </c:pt>
                <c:pt idx="53">
                  <c:v>1.9507921428764368</c:v>
                </c:pt>
                <c:pt idx="54">
                  <c:v>2.078570460598784</c:v>
                </c:pt>
                <c:pt idx="55">
                  <c:v>2.1656909506230568</c:v>
                </c:pt>
                <c:pt idx="56">
                  <c:v>2.3377790361940756</c:v>
                </c:pt>
                <c:pt idx="57">
                  <c:v>2.4660208497562159</c:v>
                </c:pt>
                <c:pt idx="58">
                  <c:v>2.4996161952194482</c:v>
                </c:pt>
                <c:pt idx="59">
                  <c:v>2.5177261274281997</c:v>
                </c:pt>
                <c:pt idx="60">
                  <c:v>2.6559560523916659</c:v>
                </c:pt>
                <c:pt idx="61">
                  <c:v>2.8188756683091238</c:v>
                </c:pt>
                <c:pt idx="62">
                  <c:v>2.8533105427996319</c:v>
                </c:pt>
                <c:pt idx="63">
                  <c:v>2.8318458947969254</c:v>
                </c:pt>
                <c:pt idx="64">
                  <c:v>2.8358135926618857</c:v>
                </c:pt>
                <c:pt idx="65">
                  <c:v>2.8894767841550002</c:v>
                </c:pt>
                <c:pt idx="66">
                  <c:v>2.9461272385772714</c:v>
                </c:pt>
                <c:pt idx="67">
                  <c:v>2.8176012832241346</c:v>
                </c:pt>
                <c:pt idx="68">
                  <c:v>2.7245536521139679</c:v>
                </c:pt>
                <c:pt idx="69">
                  <c:v>2.7354124712867161</c:v>
                </c:pt>
                <c:pt idx="70">
                  <c:v>2.6358169271082943</c:v>
                </c:pt>
                <c:pt idx="71">
                  <c:v>2.6307504520067937</c:v>
                </c:pt>
                <c:pt idx="72">
                  <c:v>2.7343685267858371</c:v>
                </c:pt>
                <c:pt idx="73">
                  <c:v>2.9342311838755584</c:v>
                </c:pt>
                <c:pt idx="74">
                  <c:v>2.9787225971018381</c:v>
                </c:pt>
                <c:pt idx="75">
                  <c:v>3.0749464383537628</c:v>
                </c:pt>
                <c:pt idx="76">
                  <c:v>3.1515123525070945</c:v>
                </c:pt>
                <c:pt idx="77">
                  <c:v>3.0054829285512836</c:v>
                </c:pt>
                <c:pt idx="78">
                  <c:v>3.0336180691221761</c:v>
                </c:pt>
                <c:pt idx="79">
                  <c:v>3.0044175529983028</c:v>
                </c:pt>
                <c:pt idx="80">
                  <c:v>3.1622073295918263</c:v>
                </c:pt>
                <c:pt idx="81">
                  <c:v>3.0101155358085276</c:v>
                </c:pt>
                <c:pt idx="82">
                  <c:v>2.8833623157356447</c:v>
                </c:pt>
                <c:pt idx="83">
                  <c:v>2.9080631854138779</c:v>
                </c:pt>
                <c:pt idx="84">
                  <c:v>2.8574607557452736</c:v>
                </c:pt>
                <c:pt idx="85">
                  <c:v>3.0114526764519214</c:v>
                </c:pt>
                <c:pt idx="86">
                  <c:v>3.0413135112263006</c:v>
                </c:pt>
                <c:pt idx="87">
                  <c:v>2.9924556569647511</c:v>
                </c:pt>
                <c:pt idx="88">
                  <c:v>2.8000672521259502</c:v>
                </c:pt>
                <c:pt idx="89">
                  <c:v>2.7767635370105195</c:v>
                </c:pt>
                <c:pt idx="90">
                  <c:v>2.8891605867049344</c:v>
                </c:pt>
                <c:pt idx="91">
                  <c:v>2.8254373269388458</c:v>
                </c:pt>
                <c:pt idx="92">
                  <c:v>2.8194806855586156</c:v>
                </c:pt>
                <c:pt idx="93">
                  <c:v>2.7234188517369762</c:v>
                </c:pt>
                <c:pt idx="94">
                  <c:v>2.7365635720145076</c:v>
                </c:pt>
                <c:pt idx="95">
                  <c:v>2.6944577675720471</c:v>
                </c:pt>
                <c:pt idx="96">
                  <c:v>2.7437571390833813</c:v>
                </c:pt>
                <c:pt idx="97">
                  <c:v>2.6316843542075614</c:v>
                </c:pt>
                <c:pt idx="98">
                  <c:v>2.6582629153313824</c:v>
                </c:pt>
                <c:pt idx="99">
                  <c:v>2.677160813556541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C1-B04A-8900-DF4B4A7C6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V'!$O$306:$O$405</c:f>
              <c:numCache>
                <c:formatCode>General</c:formatCode>
                <c:ptCount val="100"/>
                <c:pt idx="0">
                  <c:v>0</c:v>
                </c:pt>
                <c:pt idx="1">
                  <c:v>0.24200265257395176</c:v>
                </c:pt>
                <c:pt idx="2">
                  <c:v>0.28195163122851619</c:v>
                </c:pt>
                <c:pt idx="3">
                  <c:v>0.29002468450241525</c:v>
                </c:pt>
                <c:pt idx="4">
                  <c:v>0.11153599837648695</c:v>
                </c:pt>
                <c:pt idx="5">
                  <c:v>0.25652806553198637</c:v>
                </c:pt>
                <c:pt idx="6">
                  <c:v>0.38631299995211393</c:v>
                </c:pt>
                <c:pt idx="7">
                  <c:v>0.21265557437235216</c:v>
                </c:pt>
                <c:pt idx="8">
                  <c:v>0.22749153628148433</c:v>
                </c:pt>
                <c:pt idx="9">
                  <c:v>0.20698116997413121</c:v>
                </c:pt>
                <c:pt idx="10">
                  <c:v>0.34321451810150311</c:v>
                </c:pt>
                <c:pt idx="11">
                  <c:v>0.20316262562341086</c:v>
                </c:pt>
                <c:pt idx="12">
                  <c:v>0.14343255383837381</c:v>
                </c:pt>
                <c:pt idx="13">
                  <c:v>0.22974813279597378</c:v>
                </c:pt>
                <c:pt idx="14">
                  <c:v>0.27981314133921426</c:v>
                </c:pt>
                <c:pt idx="15">
                  <c:v>0.50552685640137063</c:v>
                </c:pt>
                <c:pt idx="16">
                  <c:v>0.59578714488892592</c:v>
                </c:pt>
                <c:pt idx="17">
                  <c:v>0.49042679959268842</c:v>
                </c:pt>
                <c:pt idx="18">
                  <c:v>0.41898380628790655</c:v>
                </c:pt>
                <c:pt idx="19">
                  <c:v>0.44419865749186027</c:v>
                </c:pt>
                <c:pt idx="20">
                  <c:v>0.56824970133216612</c:v>
                </c:pt>
                <c:pt idx="21">
                  <c:v>0.62594553736430769</c:v>
                </c:pt>
                <c:pt idx="22">
                  <c:v>0.71319381518170921</c:v>
                </c:pt>
                <c:pt idx="23">
                  <c:v>0.61948651785704179</c:v>
                </c:pt>
                <c:pt idx="24">
                  <c:v>0.74755451290840591</c:v>
                </c:pt>
                <c:pt idx="25">
                  <c:v>0.56646166537036025</c:v>
                </c:pt>
                <c:pt idx="26">
                  <c:v>0.52400019648173801</c:v>
                </c:pt>
                <c:pt idx="27">
                  <c:v>0.65656615690857234</c:v>
                </c:pt>
                <c:pt idx="28">
                  <c:v>0.73817856930165415</c:v>
                </c:pt>
                <c:pt idx="29">
                  <c:v>0.80574815662762078</c:v>
                </c:pt>
                <c:pt idx="30">
                  <c:v>0.68199948256992393</c:v>
                </c:pt>
                <c:pt idx="31">
                  <c:v>0.60795838867775476</c:v>
                </c:pt>
                <c:pt idx="32">
                  <c:v>0.8422855547555046</c:v>
                </c:pt>
                <c:pt idx="33">
                  <c:v>0.59980280404756781</c:v>
                </c:pt>
                <c:pt idx="34">
                  <c:v>0.49316019173932724</c:v>
                </c:pt>
                <c:pt idx="35">
                  <c:v>0.53417142846333054</c:v>
                </c:pt>
                <c:pt idx="36">
                  <c:v>0.5790676816061755</c:v>
                </c:pt>
                <c:pt idx="37">
                  <c:v>0.54658483491029186</c:v>
                </c:pt>
                <c:pt idx="38">
                  <c:v>0.4380580614300198</c:v>
                </c:pt>
                <c:pt idx="39">
                  <c:v>0.61846874766434645</c:v>
                </c:pt>
                <c:pt idx="40">
                  <c:v>0.60543207669033938</c:v>
                </c:pt>
                <c:pt idx="41">
                  <c:v>0.79421052169986261</c:v>
                </c:pt>
                <c:pt idx="42">
                  <c:v>0.80662641082742703</c:v>
                </c:pt>
                <c:pt idx="43">
                  <c:v>0.76210979110382715</c:v>
                </c:pt>
                <c:pt idx="44">
                  <c:v>0.69902347690852062</c:v>
                </c:pt>
                <c:pt idx="45">
                  <c:v>0.68332343685368135</c:v>
                </c:pt>
                <c:pt idx="46">
                  <c:v>0.63282641127194905</c:v>
                </c:pt>
                <c:pt idx="47">
                  <c:v>0.61856939815380452</c:v>
                </c:pt>
                <c:pt idx="48">
                  <c:v>0.65239985444156023</c:v>
                </c:pt>
                <c:pt idx="49">
                  <c:v>0.44882702417798442</c:v>
                </c:pt>
                <c:pt idx="50">
                  <c:v>0.36060686890575033</c:v>
                </c:pt>
                <c:pt idx="51">
                  <c:v>0.35281850149468497</c:v>
                </c:pt>
                <c:pt idx="52">
                  <c:v>0.36748706650021168</c:v>
                </c:pt>
                <c:pt idx="53">
                  <c:v>0.35979521523504726</c:v>
                </c:pt>
                <c:pt idx="54">
                  <c:v>0.39108933773908233</c:v>
                </c:pt>
                <c:pt idx="55">
                  <c:v>0.4150991390765042</c:v>
                </c:pt>
                <c:pt idx="56">
                  <c:v>0.43049852114978632</c:v>
                </c:pt>
                <c:pt idx="57">
                  <c:v>0.42541717778309329</c:v>
                </c:pt>
                <c:pt idx="58">
                  <c:v>0.42938440750025614</c:v>
                </c:pt>
                <c:pt idx="59">
                  <c:v>0.3265192270177914</c:v>
                </c:pt>
                <c:pt idx="60">
                  <c:v>0.36084071571833465</c:v>
                </c:pt>
                <c:pt idx="61">
                  <c:v>0.10704930438635647</c:v>
                </c:pt>
                <c:pt idx="62">
                  <c:v>0.17402119807984745</c:v>
                </c:pt>
                <c:pt idx="63">
                  <c:v>0.20876879494298853</c:v>
                </c:pt>
                <c:pt idx="64">
                  <c:v>0.30624684572014976</c:v>
                </c:pt>
                <c:pt idx="65">
                  <c:v>0.32334822079939146</c:v>
                </c:pt>
                <c:pt idx="66">
                  <c:v>0.45732782483458512</c:v>
                </c:pt>
                <c:pt idx="67">
                  <c:v>0.38189613686399865</c:v>
                </c:pt>
                <c:pt idx="68">
                  <c:v>0.52244653859462986</c:v>
                </c:pt>
                <c:pt idx="69">
                  <c:v>0.67751260877640129</c:v>
                </c:pt>
                <c:pt idx="70">
                  <c:v>0.65519590630953806</c:v>
                </c:pt>
                <c:pt idx="71">
                  <c:v>0.62746975388229831</c:v>
                </c:pt>
                <c:pt idx="72">
                  <c:v>0.66494815099705329</c:v>
                </c:pt>
                <c:pt idx="73">
                  <c:v>0.69806038974099793</c:v>
                </c:pt>
                <c:pt idx="74">
                  <c:v>0.70807848983661548</c:v>
                </c:pt>
                <c:pt idx="75">
                  <c:v>0.78987828310639729</c:v>
                </c:pt>
                <c:pt idx="76">
                  <c:v>0.92337270359757706</c:v>
                </c:pt>
                <c:pt idx="77">
                  <c:v>0.71492327507373754</c:v>
                </c:pt>
                <c:pt idx="78">
                  <c:v>0.74895342341410853</c:v>
                </c:pt>
                <c:pt idx="79">
                  <c:v>0.79093975718607101</c:v>
                </c:pt>
                <c:pt idx="80">
                  <c:v>0.85568645791911535</c:v>
                </c:pt>
                <c:pt idx="81">
                  <c:v>1.0749972659122999</c:v>
                </c:pt>
                <c:pt idx="82">
                  <c:v>1.1624667660137127</c:v>
                </c:pt>
                <c:pt idx="83">
                  <c:v>1.0283480626467676</c:v>
                </c:pt>
                <c:pt idx="84">
                  <c:v>0.85469836860087722</c:v>
                </c:pt>
                <c:pt idx="85">
                  <c:v>0.8497307305145354</c:v>
                </c:pt>
                <c:pt idx="86">
                  <c:v>0.58712714959419732</c:v>
                </c:pt>
                <c:pt idx="87">
                  <c:v>0.7211024288094563</c:v>
                </c:pt>
                <c:pt idx="88">
                  <c:v>0.7339407618959537</c:v>
                </c:pt>
                <c:pt idx="89">
                  <c:v>0.60326448926284315</c:v>
                </c:pt>
                <c:pt idx="90">
                  <c:v>0.41470629688504851</c:v>
                </c:pt>
                <c:pt idx="91">
                  <c:v>0.38746884207517768</c:v>
                </c:pt>
                <c:pt idx="92">
                  <c:v>0.43856619950665371</c:v>
                </c:pt>
                <c:pt idx="93">
                  <c:v>0.63155185014001824</c:v>
                </c:pt>
                <c:pt idx="94">
                  <c:v>0.59572991492242688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ED-5E47-8E50-FD88566FE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V'!$O$406:$O$505</c:f>
              <c:numCache>
                <c:formatCode>General</c:formatCode>
                <c:ptCount val="100"/>
                <c:pt idx="0">
                  <c:v>0</c:v>
                </c:pt>
                <c:pt idx="1">
                  <c:v>0.18501352432821933</c:v>
                </c:pt>
                <c:pt idx="2">
                  <c:v>0.19673497548690166</c:v>
                </c:pt>
                <c:pt idx="3">
                  <c:v>0.19603977975156547</c:v>
                </c:pt>
                <c:pt idx="4">
                  <c:v>0.28672534044220543</c:v>
                </c:pt>
                <c:pt idx="5">
                  <c:v>0.38181159884313232</c:v>
                </c:pt>
                <c:pt idx="6">
                  <c:v>0.25150410052763278</c:v>
                </c:pt>
                <c:pt idx="7">
                  <c:v>0.15685586924376754</c:v>
                </c:pt>
                <c:pt idx="8">
                  <c:v>0.2468676813684505</c:v>
                </c:pt>
                <c:pt idx="9">
                  <c:v>0.20673911191112387</c:v>
                </c:pt>
                <c:pt idx="10">
                  <c:v>0.3116417736555448</c:v>
                </c:pt>
                <c:pt idx="11">
                  <c:v>0.43316300555685039</c:v>
                </c:pt>
                <c:pt idx="12">
                  <c:v>0.54019879738804577</c:v>
                </c:pt>
                <c:pt idx="13">
                  <c:v>0.46235485762559259</c:v>
                </c:pt>
                <c:pt idx="14">
                  <c:v>0.3941881809027295</c:v>
                </c:pt>
                <c:pt idx="15">
                  <c:v>0.35901784746692195</c:v>
                </c:pt>
                <c:pt idx="16">
                  <c:v>0.35051795988215639</c:v>
                </c:pt>
                <c:pt idx="17">
                  <c:v>0.43531122408617262</c:v>
                </c:pt>
                <c:pt idx="18">
                  <c:v>0.27764557114316196</c:v>
                </c:pt>
                <c:pt idx="19">
                  <c:v>0.24693466348202958</c:v>
                </c:pt>
                <c:pt idx="20">
                  <c:v>0.37427539949694533</c:v>
                </c:pt>
                <c:pt idx="21">
                  <c:v>0.35513094165253328</c:v>
                </c:pt>
                <c:pt idx="22">
                  <c:v>0.36836478543398526</c:v>
                </c:pt>
                <c:pt idx="23">
                  <c:v>0.51147797297829056</c:v>
                </c:pt>
                <c:pt idx="24">
                  <c:v>0.5282342277338179</c:v>
                </c:pt>
                <c:pt idx="25">
                  <c:v>0.65292412486458939</c:v>
                </c:pt>
                <c:pt idx="26">
                  <c:v>0.45007687620585551</c:v>
                </c:pt>
                <c:pt idx="27">
                  <c:v>0.43001601064108064</c:v>
                </c:pt>
                <c:pt idx="28">
                  <c:v>0.48938526377426306</c:v>
                </c:pt>
                <c:pt idx="29">
                  <c:v>0.49002937583017003</c:v>
                </c:pt>
                <c:pt idx="30">
                  <c:v>0.44055872624898146</c:v>
                </c:pt>
                <c:pt idx="31">
                  <c:v>0.41740753479702902</c:v>
                </c:pt>
                <c:pt idx="32">
                  <c:v>0.51456540297265618</c:v>
                </c:pt>
                <c:pt idx="33">
                  <c:v>0.71487665515068333</c:v>
                </c:pt>
                <c:pt idx="34">
                  <c:v>0.82651461794135739</c:v>
                </c:pt>
                <c:pt idx="35">
                  <c:v>0.75193548777665764</c:v>
                </c:pt>
                <c:pt idx="36">
                  <c:v>0.6241164832477003</c:v>
                </c:pt>
                <c:pt idx="37">
                  <c:v>0.6887238074075166</c:v>
                </c:pt>
                <c:pt idx="38">
                  <c:v>0.7796715924061226</c:v>
                </c:pt>
                <c:pt idx="39">
                  <c:v>0.86916903185970618</c:v>
                </c:pt>
                <c:pt idx="40">
                  <c:v>0.80262884708828275</c:v>
                </c:pt>
                <c:pt idx="41">
                  <c:v>0.95549263437770149</c:v>
                </c:pt>
                <c:pt idx="42">
                  <c:v>0.89233746230963817</c:v>
                </c:pt>
                <c:pt idx="43">
                  <c:v>1.011712497449216</c:v>
                </c:pt>
                <c:pt idx="44">
                  <c:v>1.0464849682427406</c:v>
                </c:pt>
                <c:pt idx="45">
                  <c:v>1.0283807059991208</c:v>
                </c:pt>
                <c:pt idx="46">
                  <c:v>1.0669147099537761</c:v>
                </c:pt>
                <c:pt idx="47">
                  <c:v>1.1433839737242122</c:v>
                </c:pt>
                <c:pt idx="48">
                  <c:v>1.1517262194182782</c:v>
                </c:pt>
                <c:pt idx="49">
                  <c:v>1.0552179913486928</c:v>
                </c:pt>
                <c:pt idx="50">
                  <c:v>1.0597348338961969</c:v>
                </c:pt>
                <c:pt idx="51">
                  <c:v>1.0959631368446843</c:v>
                </c:pt>
                <c:pt idx="52">
                  <c:v>1.1217598131562345</c:v>
                </c:pt>
                <c:pt idx="53">
                  <c:v>0.95901814329289936</c:v>
                </c:pt>
                <c:pt idx="54">
                  <c:v>1.0401137920901586</c:v>
                </c:pt>
                <c:pt idx="55">
                  <c:v>1.1051628157571445</c:v>
                </c:pt>
                <c:pt idx="56">
                  <c:v>1.1920328630545174</c:v>
                </c:pt>
                <c:pt idx="57">
                  <c:v>1.1155720909770332</c:v>
                </c:pt>
                <c:pt idx="58">
                  <c:v>0.98838103593921811</c:v>
                </c:pt>
                <c:pt idx="59">
                  <c:v>1.1544709517806198</c:v>
                </c:pt>
                <c:pt idx="60">
                  <c:v>1.2386735273481468</c:v>
                </c:pt>
                <c:pt idx="61">
                  <c:v>1.01435397853384</c:v>
                </c:pt>
                <c:pt idx="62">
                  <c:v>0.99328539193171617</c:v>
                </c:pt>
                <c:pt idx="63">
                  <c:v>1.0851504072625371</c:v>
                </c:pt>
                <c:pt idx="64">
                  <c:v>1.1775046994185756</c:v>
                </c:pt>
                <c:pt idx="65">
                  <c:v>1.4113388316746336</c:v>
                </c:pt>
                <c:pt idx="66">
                  <c:v>1.2112854735495511</c:v>
                </c:pt>
                <c:pt idx="67">
                  <c:v>1.1223786448160042</c:v>
                </c:pt>
                <c:pt idx="68">
                  <c:v>1.2465582878557746</c:v>
                </c:pt>
                <c:pt idx="69">
                  <c:v>1.1760940392107555</c:v>
                </c:pt>
                <c:pt idx="70">
                  <c:v>1.0975785568588199</c:v>
                </c:pt>
                <c:pt idx="71">
                  <c:v>1.084442377793629</c:v>
                </c:pt>
                <c:pt idx="72">
                  <c:v>1.2129445611415635</c:v>
                </c:pt>
                <c:pt idx="73">
                  <c:v>1.1680070914228005</c:v>
                </c:pt>
                <c:pt idx="74">
                  <c:v>1.0819060964545952</c:v>
                </c:pt>
                <c:pt idx="75">
                  <c:v>0.98342690073318106</c:v>
                </c:pt>
                <c:pt idx="76">
                  <c:v>0.9778105849468014</c:v>
                </c:pt>
                <c:pt idx="77">
                  <c:v>1.0259465968765284</c:v>
                </c:pt>
                <c:pt idx="78">
                  <c:v>1.0103844417740409</c:v>
                </c:pt>
                <c:pt idx="79">
                  <c:v>1.0504713818382394</c:v>
                </c:pt>
                <c:pt idx="80">
                  <c:v>1.2508252273018801</c:v>
                </c:pt>
                <c:pt idx="81">
                  <c:v>1.2757972072215475</c:v>
                </c:pt>
                <c:pt idx="82">
                  <c:v>1.2815463926207236</c:v>
                </c:pt>
                <c:pt idx="83">
                  <c:v>1.456631874453326</c:v>
                </c:pt>
                <c:pt idx="84">
                  <c:v>1.5378241234999306</c:v>
                </c:pt>
                <c:pt idx="85">
                  <c:v>1.5306407183371999</c:v>
                </c:pt>
                <c:pt idx="86">
                  <c:v>1.3731292994327919</c:v>
                </c:pt>
                <c:pt idx="87">
                  <c:v>1.4939850363520848</c:v>
                </c:pt>
                <c:pt idx="88">
                  <c:v>1.6400397689715911</c:v>
                </c:pt>
                <c:pt idx="89">
                  <c:v>1.7845608482666457</c:v>
                </c:pt>
                <c:pt idx="90">
                  <c:v>1.8797122837689655</c:v>
                </c:pt>
                <c:pt idx="91">
                  <c:v>1.9137033763530413</c:v>
                </c:pt>
                <c:pt idx="92">
                  <c:v>1.865022675534858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65-0E4F-A5ED-D25F3D7FA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V'!$O$506:$O$605</c:f>
              <c:numCache>
                <c:formatCode>General</c:formatCode>
                <c:ptCount val="100"/>
                <c:pt idx="0">
                  <c:v>0</c:v>
                </c:pt>
                <c:pt idx="1">
                  <c:v>0.15767542445532945</c:v>
                </c:pt>
                <c:pt idx="2">
                  <c:v>0.29347899786446113</c:v>
                </c:pt>
                <c:pt idx="3">
                  <c:v>0.22038849512322234</c:v>
                </c:pt>
                <c:pt idx="4">
                  <c:v>0.31211745706838911</c:v>
                </c:pt>
                <c:pt idx="5">
                  <c:v>0.4012363167351729</c:v>
                </c:pt>
                <c:pt idx="6">
                  <c:v>0.59091274923810289</c:v>
                </c:pt>
                <c:pt idx="7">
                  <c:v>0.50342607995937894</c:v>
                </c:pt>
                <c:pt idx="8">
                  <c:v>0.53982425651195964</c:v>
                </c:pt>
                <c:pt idx="9">
                  <c:v>0.64382592371020753</c:v>
                </c:pt>
                <c:pt idx="10">
                  <c:v>0.78133538904730848</c:v>
                </c:pt>
                <c:pt idx="11">
                  <c:v>0.75625417588151533</c:v>
                </c:pt>
                <c:pt idx="12">
                  <c:v>0.7096382004537819</c:v>
                </c:pt>
                <c:pt idx="13">
                  <c:v>0.57364504966342467</c:v>
                </c:pt>
                <c:pt idx="14">
                  <c:v>0.68802923077129141</c:v>
                </c:pt>
                <c:pt idx="15">
                  <c:v>0.6551100304334494</c:v>
                </c:pt>
                <c:pt idx="16">
                  <c:v>0.80956766556075044</c:v>
                </c:pt>
                <c:pt idx="17">
                  <c:v>0.70982902473944876</c:v>
                </c:pt>
                <c:pt idx="18">
                  <c:v>0.75047133529745091</c:v>
                </c:pt>
                <c:pt idx="19">
                  <c:v>1.0212553366385264</c:v>
                </c:pt>
                <c:pt idx="20">
                  <c:v>0.98368452705161424</c:v>
                </c:pt>
                <c:pt idx="21">
                  <c:v>0.85487730277282126</c:v>
                </c:pt>
                <c:pt idx="22">
                  <c:v>0.74539815008693711</c:v>
                </c:pt>
                <c:pt idx="23">
                  <c:v>0.72139796857789185</c:v>
                </c:pt>
                <c:pt idx="24">
                  <c:v>1.0064142371459328</c:v>
                </c:pt>
                <c:pt idx="25">
                  <c:v>0.97975358489032838</c:v>
                </c:pt>
                <c:pt idx="26">
                  <c:v>1.0473616068330842</c:v>
                </c:pt>
                <c:pt idx="27">
                  <c:v>0.9825213435955521</c:v>
                </c:pt>
                <c:pt idx="28">
                  <c:v>0.76692050371410458</c:v>
                </c:pt>
                <c:pt idx="29">
                  <c:v>0.82672888688914337</c:v>
                </c:pt>
                <c:pt idx="30">
                  <c:v>0.95911679977377362</c:v>
                </c:pt>
                <c:pt idx="31">
                  <c:v>0.92766831529544491</c:v>
                </c:pt>
                <c:pt idx="32">
                  <c:v>0.92782599898790241</c:v>
                </c:pt>
                <c:pt idx="33">
                  <c:v>0.75606461061389196</c:v>
                </c:pt>
                <c:pt idx="34">
                  <c:v>0.79210552642972509</c:v>
                </c:pt>
                <c:pt idx="35">
                  <c:v>0.99939430872527935</c:v>
                </c:pt>
                <c:pt idx="36">
                  <c:v>0.99727401036170849</c:v>
                </c:pt>
                <c:pt idx="37">
                  <c:v>1.0237725193097147</c:v>
                </c:pt>
                <c:pt idx="38">
                  <c:v>1.0109720701978517</c:v>
                </c:pt>
                <c:pt idx="39">
                  <c:v>1.056002723241555</c:v>
                </c:pt>
                <c:pt idx="40">
                  <c:v>1.0944512403231814</c:v>
                </c:pt>
                <c:pt idx="41">
                  <c:v>1.2625777430964955</c:v>
                </c:pt>
                <c:pt idx="42">
                  <c:v>1.1643876023923907</c:v>
                </c:pt>
                <c:pt idx="43">
                  <c:v>1.1160956985661803</c:v>
                </c:pt>
                <c:pt idx="44">
                  <c:v>1.0687575403053584</c:v>
                </c:pt>
                <c:pt idx="45">
                  <c:v>1.0926866013508905</c:v>
                </c:pt>
                <c:pt idx="46">
                  <c:v>1.0126146508406937</c:v>
                </c:pt>
                <c:pt idx="47">
                  <c:v>0.93961197005537245</c:v>
                </c:pt>
                <c:pt idx="48">
                  <c:v>1.0037366057388413</c:v>
                </c:pt>
                <c:pt idx="49">
                  <c:v>0.9872935383249265</c:v>
                </c:pt>
                <c:pt idx="50">
                  <c:v>1.0151253878684052</c:v>
                </c:pt>
                <c:pt idx="51">
                  <c:v>0.93600237251208185</c:v>
                </c:pt>
                <c:pt idx="52">
                  <c:v>0.76387205771484012</c:v>
                </c:pt>
                <c:pt idx="53">
                  <c:v>0.88978757356553484</c:v>
                </c:pt>
                <c:pt idx="54">
                  <c:v>0.92466442261716386</c:v>
                </c:pt>
                <c:pt idx="55">
                  <c:v>1.0324438892825121</c:v>
                </c:pt>
                <c:pt idx="56">
                  <c:v>1.3709577675543145</c:v>
                </c:pt>
                <c:pt idx="57">
                  <c:v>1.3678167539322876</c:v>
                </c:pt>
                <c:pt idx="58">
                  <c:v>1.3557862159130363</c:v>
                </c:pt>
                <c:pt idx="59">
                  <c:v>1.3496234374054639</c:v>
                </c:pt>
                <c:pt idx="60">
                  <c:v>1.3135528772653502</c:v>
                </c:pt>
                <c:pt idx="61">
                  <c:v>1.6600613742950108</c:v>
                </c:pt>
                <c:pt idx="62">
                  <c:v>1.5759576999239351</c:v>
                </c:pt>
                <c:pt idx="63">
                  <c:v>1.6146657141003304</c:v>
                </c:pt>
                <c:pt idx="64">
                  <c:v>1.7023952720530475</c:v>
                </c:pt>
                <c:pt idx="65">
                  <c:v>1.6407623586680948</c:v>
                </c:pt>
                <c:pt idx="66">
                  <c:v>1.7211454893100933</c:v>
                </c:pt>
                <c:pt idx="67">
                  <c:v>1.6745099737029248</c:v>
                </c:pt>
                <c:pt idx="68">
                  <c:v>1.8727774420854151</c:v>
                </c:pt>
                <c:pt idx="69">
                  <c:v>1.7467795616957051</c:v>
                </c:pt>
                <c:pt idx="70">
                  <c:v>1.6680346367911549</c:v>
                </c:pt>
                <c:pt idx="71">
                  <c:v>1.6235024545875192</c:v>
                </c:pt>
                <c:pt idx="72">
                  <c:v>1.5614992267528824</c:v>
                </c:pt>
                <c:pt idx="73">
                  <c:v>1.8204929141066191</c:v>
                </c:pt>
                <c:pt idx="74">
                  <c:v>1.6607219045689348</c:v>
                </c:pt>
                <c:pt idx="75">
                  <c:v>1.5223745865885374</c:v>
                </c:pt>
                <c:pt idx="76">
                  <c:v>1.7307665189075476</c:v>
                </c:pt>
                <c:pt idx="77">
                  <c:v>1.89074476054422</c:v>
                </c:pt>
                <c:pt idx="78">
                  <c:v>1.7559890750601612</c:v>
                </c:pt>
                <c:pt idx="79">
                  <c:v>1.8216464191232749</c:v>
                </c:pt>
                <c:pt idx="80">
                  <c:v>1.9153411197134911</c:v>
                </c:pt>
                <c:pt idx="81">
                  <c:v>2.1195793361482624</c:v>
                </c:pt>
                <c:pt idx="82">
                  <c:v>2.2265284790340969</c:v>
                </c:pt>
                <c:pt idx="83">
                  <c:v>2.0071042410621525</c:v>
                </c:pt>
                <c:pt idx="84">
                  <c:v>1.5853729775601071</c:v>
                </c:pt>
                <c:pt idx="85">
                  <c:v>1.4725187803433035</c:v>
                </c:pt>
                <c:pt idx="86">
                  <c:v>1.4814668272724301</c:v>
                </c:pt>
                <c:pt idx="87">
                  <c:v>1.4215101831055625</c:v>
                </c:pt>
                <c:pt idx="88">
                  <c:v>1.3922750630373619</c:v>
                </c:pt>
                <c:pt idx="89">
                  <c:v>1.3258829733667297</c:v>
                </c:pt>
                <c:pt idx="90">
                  <c:v>1.4762778351913708</c:v>
                </c:pt>
                <c:pt idx="91">
                  <c:v>1.4888490152130707</c:v>
                </c:pt>
                <c:pt idx="92">
                  <c:v>1.4569956404896824</c:v>
                </c:pt>
                <c:pt idx="93">
                  <c:v>1.3501496444843069</c:v>
                </c:pt>
                <c:pt idx="94">
                  <c:v>1.3484351089154161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2E-474A-9B23-DC5E45B96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1920822397200352E-2"/>
                  <c:y val="-0.29439231554389034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V'!$O$606:$O$705</c:f>
              <c:numCache>
                <c:formatCode>General</c:formatCode>
                <c:ptCount val="100"/>
                <c:pt idx="0">
                  <c:v>0</c:v>
                </c:pt>
                <c:pt idx="1">
                  <c:v>0.16925537102011565</c:v>
                </c:pt>
                <c:pt idx="2">
                  <c:v>0.26953630700605846</c:v>
                </c:pt>
                <c:pt idx="3">
                  <c:v>0.10449073560799636</c:v>
                </c:pt>
                <c:pt idx="4">
                  <c:v>0.17716855378459942</c:v>
                </c:pt>
                <c:pt idx="5">
                  <c:v>0.24946367073531889</c:v>
                </c:pt>
                <c:pt idx="6">
                  <c:v>0.3941633495411731</c:v>
                </c:pt>
                <c:pt idx="7">
                  <c:v>0.59739757526360282</c:v>
                </c:pt>
                <c:pt idx="8">
                  <c:v>0.52407745719146426</c:v>
                </c:pt>
                <c:pt idx="9">
                  <c:v>0.46209568055764488</c:v>
                </c:pt>
                <c:pt idx="10">
                  <c:v>0.51278825948077245</c:v>
                </c:pt>
                <c:pt idx="11">
                  <c:v>0.47848853843046751</c:v>
                </c:pt>
                <c:pt idx="12">
                  <c:v>0.4892943343925556</c:v>
                </c:pt>
                <c:pt idx="13">
                  <c:v>0.54268789720676747</c:v>
                </c:pt>
                <c:pt idx="14">
                  <c:v>0.60067724398479916</c:v>
                </c:pt>
                <c:pt idx="15">
                  <c:v>0.50326679756974935</c:v>
                </c:pt>
                <c:pt idx="16">
                  <c:v>0.45326044421697226</c:v>
                </c:pt>
                <c:pt idx="17">
                  <c:v>0.69734668041814252</c:v>
                </c:pt>
                <c:pt idx="18">
                  <c:v>0.62838755473345587</c:v>
                </c:pt>
                <c:pt idx="19">
                  <c:v>0.59989152939916235</c:v>
                </c:pt>
                <c:pt idx="20">
                  <c:v>0.74172188904687386</c:v>
                </c:pt>
                <c:pt idx="21">
                  <c:v>0.77165085569593128</c:v>
                </c:pt>
                <c:pt idx="22">
                  <c:v>0.70921885345771585</c:v>
                </c:pt>
                <c:pt idx="23">
                  <c:v>0.64254620921307681</c:v>
                </c:pt>
                <c:pt idx="24">
                  <c:v>0.62648897126329606</c:v>
                </c:pt>
                <c:pt idx="25">
                  <c:v>0.53607418472818946</c:v>
                </c:pt>
                <c:pt idx="26">
                  <c:v>0.49192695514634283</c:v>
                </c:pt>
                <c:pt idx="27">
                  <c:v>0.5527001481896906</c:v>
                </c:pt>
                <c:pt idx="28">
                  <c:v>0.47567350790510499</c:v>
                </c:pt>
                <c:pt idx="29">
                  <c:v>0.53198413629426022</c:v>
                </c:pt>
                <c:pt idx="30">
                  <c:v>0.76199996191527142</c:v>
                </c:pt>
                <c:pt idx="31">
                  <c:v>0.78572802718652468</c:v>
                </c:pt>
                <c:pt idx="32">
                  <c:v>0.63722526933213264</c:v>
                </c:pt>
                <c:pt idx="33">
                  <c:v>0.67363042678577623</c:v>
                </c:pt>
                <c:pt idx="34">
                  <c:v>0.89106407568917734</c:v>
                </c:pt>
                <c:pt idx="35">
                  <c:v>1.0470547625404987</c:v>
                </c:pt>
                <c:pt idx="36">
                  <c:v>0.93786474458808555</c:v>
                </c:pt>
                <c:pt idx="37">
                  <c:v>0.9004803558287543</c:v>
                </c:pt>
                <c:pt idx="38">
                  <c:v>0.9163138118953692</c:v>
                </c:pt>
                <c:pt idx="39">
                  <c:v>1.0271616397423096</c:v>
                </c:pt>
                <c:pt idx="40">
                  <c:v>1.1297527350559193</c:v>
                </c:pt>
                <c:pt idx="41">
                  <c:v>1.2307372737705842</c:v>
                </c:pt>
                <c:pt idx="42">
                  <c:v>1.0588740543213579</c:v>
                </c:pt>
                <c:pt idx="43">
                  <c:v>0.99033404897729582</c:v>
                </c:pt>
                <c:pt idx="44">
                  <c:v>1.2898199649889477</c:v>
                </c:pt>
                <c:pt idx="45">
                  <c:v>1.3980759410512327</c:v>
                </c:pt>
                <c:pt idx="46">
                  <c:v>1.247801309760312</c:v>
                </c:pt>
                <c:pt idx="47">
                  <c:v>1.1598859031529696</c:v>
                </c:pt>
                <c:pt idx="48">
                  <c:v>1.1134617086220793</c:v>
                </c:pt>
                <c:pt idx="49">
                  <c:v>0.92851086211983924</c:v>
                </c:pt>
                <c:pt idx="50">
                  <c:v>1.0229721094660451</c:v>
                </c:pt>
                <c:pt idx="51">
                  <c:v>1.1488944125317957</c:v>
                </c:pt>
                <c:pt idx="52">
                  <c:v>0.92632847415192954</c:v>
                </c:pt>
                <c:pt idx="53">
                  <c:v>0.76747924450894167</c:v>
                </c:pt>
                <c:pt idx="54">
                  <c:v>0.69731410534783533</c:v>
                </c:pt>
                <c:pt idx="55">
                  <c:v>0.71116190865066586</c:v>
                </c:pt>
                <c:pt idx="56">
                  <c:v>0.68699442748141559</c:v>
                </c:pt>
                <c:pt idx="57">
                  <c:v>0.82662648172261932</c:v>
                </c:pt>
                <c:pt idx="58">
                  <c:v>0.81923073951883241</c:v>
                </c:pt>
                <c:pt idx="59">
                  <c:v>0.91346463901487562</c:v>
                </c:pt>
                <c:pt idx="60">
                  <c:v>1.0411267433515239</c:v>
                </c:pt>
                <c:pt idx="61">
                  <c:v>0.93827005059228341</c:v>
                </c:pt>
                <c:pt idx="62">
                  <c:v>0.79870038986878744</c:v>
                </c:pt>
                <c:pt idx="63">
                  <c:v>0.62702681300762009</c:v>
                </c:pt>
                <c:pt idx="64">
                  <c:v>0.53585543045283401</c:v>
                </c:pt>
                <c:pt idx="65">
                  <c:v>0.50762662892946231</c:v>
                </c:pt>
                <c:pt idx="66">
                  <c:v>0.51287516296199509</c:v>
                </c:pt>
                <c:pt idx="67">
                  <c:v>0.51317405480959288</c:v>
                </c:pt>
                <c:pt idx="68">
                  <c:v>0.4358558493368731</c:v>
                </c:pt>
                <c:pt idx="69">
                  <c:v>0.45625805225273558</c:v>
                </c:pt>
                <c:pt idx="70">
                  <c:v>0.35719587856021656</c:v>
                </c:pt>
                <c:pt idx="71">
                  <c:v>0.49602949858755579</c:v>
                </c:pt>
                <c:pt idx="72">
                  <c:v>0.34774993523936998</c:v>
                </c:pt>
                <c:pt idx="73">
                  <c:v>0.40317479249407817</c:v>
                </c:pt>
                <c:pt idx="74">
                  <c:v>0.32278174281755156</c:v>
                </c:pt>
                <c:pt idx="75">
                  <c:v>0.32867503949471427</c:v>
                </c:pt>
                <c:pt idx="76">
                  <c:v>0.48761791314766834</c:v>
                </c:pt>
                <c:pt idx="77">
                  <c:v>0.39265590044384024</c:v>
                </c:pt>
                <c:pt idx="78">
                  <c:v>0.5804733769480156</c:v>
                </c:pt>
                <c:pt idx="79">
                  <c:v>0.61613533016451827</c:v>
                </c:pt>
                <c:pt idx="80">
                  <c:v>0.82928285557425885</c:v>
                </c:pt>
                <c:pt idx="81">
                  <c:v>0.76715919331294014</c:v>
                </c:pt>
                <c:pt idx="82">
                  <c:v>0.79714904120990759</c:v>
                </c:pt>
                <c:pt idx="83">
                  <c:v>0.84418939839863838</c:v>
                </c:pt>
                <c:pt idx="84">
                  <c:v>0.78592008520621293</c:v>
                </c:pt>
                <c:pt idx="85">
                  <c:v>0.65806002538372521</c:v>
                </c:pt>
                <c:pt idx="86">
                  <c:v>0.39331301886854697</c:v>
                </c:pt>
                <c:pt idx="87">
                  <c:v>0.37569152575412851</c:v>
                </c:pt>
                <c:pt idx="88">
                  <c:v>0.42884513252281525</c:v>
                </c:pt>
                <c:pt idx="89">
                  <c:v>0.52823371185683232</c:v>
                </c:pt>
                <c:pt idx="90">
                  <c:v>0.7867359305253161</c:v>
                </c:pt>
                <c:pt idx="91">
                  <c:v>0.9575467768340965</c:v>
                </c:pt>
                <c:pt idx="92">
                  <c:v>0.95715902631348937</c:v>
                </c:pt>
                <c:pt idx="93">
                  <c:v>0.98703281368685614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63-6C4A-A207-565512B3B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4698600174978123E-2"/>
                  <c:y val="-0.15177894429862934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V'!$O$706:$O$805</c:f>
              <c:numCache>
                <c:formatCode>General</c:formatCode>
                <c:ptCount val="100"/>
                <c:pt idx="0">
                  <c:v>0</c:v>
                </c:pt>
                <c:pt idx="1">
                  <c:v>0.23001084786462941</c:v>
                </c:pt>
                <c:pt idx="2">
                  <c:v>0.3071366616868203</c:v>
                </c:pt>
                <c:pt idx="3">
                  <c:v>0.19973265193820239</c:v>
                </c:pt>
                <c:pt idx="4">
                  <c:v>0.32632883583835337</c:v>
                </c:pt>
                <c:pt idx="5">
                  <c:v>0.25129547087178111</c:v>
                </c:pt>
                <c:pt idx="6">
                  <c:v>0.20762154482631323</c:v>
                </c:pt>
                <c:pt idx="7">
                  <c:v>0.30296745606082542</c:v>
                </c:pt>
                <c:pt idx="8">
                  <c:v>0.16428882584004398</c:v>
                </c:pt>
                <c:pt idx="9">
                  <c:v>0.1600804530489619</c:v>
                </c:pt>
                <c:pt idx="10">
                  <c:v>0.32179292064890735</c:v>
                </c:pt>
                <c:pt idx="11">
                  <c:v>0.33358593102659473</c:v>
                </c:pt>
                <c:pt idx="12">
                  <c:v>0.20643204995773937</c:v>
                </c:pt>
                <c:pt idx="13">
                  <c:v>0.18941469396455124</c:v>
                </c:pt>
                <c:pt idx="14">
                  <c:v>0.26454243231664915</c:v>
                </c:pt>
                <c:pt idx="15">
                  <c:v>0.2989700754877011</c:v>
                </c:pt>
                <c:pt idx="16">
                  <c:v>0.17073551566005388</c:v>
                </c:pt>
                <c:pt idx="17">
                  <c:v>0.28830981446414011</c:v>
                </c:pt>
                <c:pt idx="18">
                  <c:v>0.29534460917102345</c:v>
                </c:pt>
                <c:pt idx="19">
                  <c:v>0.27937273375868715</c:v>
                </c:pt>
                <c:pt idx="20">
                  <c:v>0.42642053798532148</c:v>
                </c:pt>
                <c:pt idx="21">
                  <c:v>0.64836161183625995</c:v>
                </c:pt>
                <c:pt idx="22">
                  <c:v>0.75996790195422537</c:v>
                </c:pt>
                <c:pt idx="23">
                  <c:v>0.70556819481722322</c:v>
                </c:pt>
                <c:pt idx="24">
                  <c:v>0.83083102914231544</c:v>
                </c:pt>
                <c:pt idx="25">
                  <c:v>0.84286437929539704</c:v>
                </c:pt>
                <c:pt idx="26">
                  <c:v>0.84618313528389111</c:v>
                </c:pt>
                <c:pt idx="27">
                  <c:v>0.88631559741799359</c:v>
                </c:pt>
                <c:pt idx="28">
                  <c:v>0.8454595685200369</c:v>
                </c:pt>
                <c:pt idx="29">
                  <c:v>1.137168920635945</c:v>
                </c:pt>
                <c:pt idx="30">
                  <c:v>1.2074885776826378</c:v>
                </c:pt>
                <c:pt idx="31">
                  <c:v>1.170765130209104</c:v>
                </c:pt>
                <c:pt idx="32">
                  <c:v>1.2019540043689525</c:v>
                </c:pt>
                <c:pt idx="33">
                  <c:v>1.2325879888600733</c:v>
                </c:pt>
                <c:pt idx="34">
                  <c:v>1.3150761937534341</c:v>
                </c:pt>
                <c:pt idx="35">
                  <c:v>1.3992426774407898</c:v>
                </c:pt>
                <c:pt idx="36">
                  <c:v>1.2969597289669059</c:v>
                </c:pt>
                <c:pt idx="37">
                  <c:v>1.3198131569843021</c:v>
                </c:pt>
                <c:pt idx="38">
                  <c:v>1.3661115868288396</c:v>
                </c:pt>
                <c:pt idx="39">
                  <c:v>1.4399204017703098</c:v>
                </c:pt>
                <c:pt idx="40">
                  <c:v>1.1165143882655431</c:v>
                </c:pt>
                <c:pt idx="41">
                  <c:v>1.178013731816582</c:v>
                </c:pt>
                <c:pt idx="42">
                  <c:v>1.3656603652121855</c:v>
                </c:pt>
                <c:pt idx="43">
                  <c:v>1.2583502239910478</c:v>
                </c:pt>
                <c:pt idx="44">
                  <c:v>1.2337779842688918</c:v>
                </c:pt>
                <c:pt idx="45">
                  <c:v>1.3447957369048431</c:v>
                </c:pt>
                <c:pt idx="46">
                  <c:v>1.305057766086946</c:v>
                </c:pt>
                <c:pt idx="47">
                  <c:v>1.2627009337318873</c:v>
                </c:pt>
                <c:pt idx="48">
                  <c:v>1.1545798782175403</c:v>
                </c:pt>
                <c:pt idx="49">
                  <c:v>1.1793953316724168</c:v>
                </c:pt>
                <c:pt idx="50">
                  <c:v>1.1476721176691538</c:v>
                </c:pt>
                <c:pt idx="51">
                  <c:v>1.1797028459895145</c:v>
                </c:pt>
                <c:pt idx="52">
                  <c:v>0.94539341054293846</c:v>
                </c:pt>
                <c:pt idx="53">
                  <c:v>1.0218653027998847</c:v>
                </c:pt>
                <c:pt idx="54">
                  <c:v>1.0137247503671447</c:v>
                </c:pt>
                <c:pt idx="55">
                  <c:v>1.1221597228166273</c:v>
                </c:pt>
                <c:pt idx="56">
                  <c:v>1.0656170937327769</c:v>
                </c:pt>
                <c:pt idx="57">
                  <c:v>1.0620210328400468</c:v>
                </c:pt>
                <c:pt idx="58">
                  <c:v>1.0375576271324884</c:v>
                </c:pt>
                <c:pt idx="59">
                  <c:v>1.3086347805359562</c:v>
                </c:pt>
                <c:pt idx="60">
                  <c:v>1.2896689444412468</c:v>
                </c:pt>
                <c:pt idx="61">
                  <c:v>1.1363047402295565</c:v>
                </c:pt>
                <c:pt idx="62">
                  <c:v>1.1212272601552997</c:v>
                </c:pt>
                <c:pt idx="63">
                  <c:v>1.1352826276465258</c:v>
                </c:pt>
                <c:pt idx="64">
                  <c:v>1.314309641828675</c:v>
                </c:pt>
                <c:pt idx="65">
                  <c:v>1.3211345883493588</c:v>
                </c:pt>
                <c:pt idx="66">
                  <c:v>1.2146888005328977</c:v>
                </c:pt>
                <c:pt idx="67">
                  <c:v>1.2489203103077313</c:v>
                </c:pt>
                <c:pt idx="68">
                  <c:v>1.2376920272673773</c:v>
                </c:pt>
                <c:pt idx="69">
                  <c:v>1.0482303295670898</c:v>
                </c:pt>
                <c:pt idx="70">
                  <c:v>1.0043209459169513</c:v>
                </c:pt>
                <c:pt idx="71">
                  <c:v>0.94742763044425404</c:v>
                </c:pt>
                <c:pt idx="72">
                  <c:v>0.93294483088065872</c:v>
                </c:pt>
                <c:pt idx="73">
                  <c:v>0.90210012380079352</c:v>
                </c:pt>
                <c:pt idx="74">
                  <c:v>0.95681967922164735</c:v>
                </c:pt>
                <c:pt idx="75">
                  <c:v>0.90472555345381622</c:v>
                </c:pt>
                <c:pt idx="76">
                  <c:v>0.82245879322545579</c:v>
                </c:pt>
                <c:pt idx="77">
                  <c:v>0.73709976553318479</c:v>
                </c:pt>
                <c:pt idx="78">
                  <c:v>0.68045515236584697</c:v>
                </c:pt>
                <c:pt idx="79">
                  <c:v>0.78235137098347762</c:v>
                </c:pt>
                <c:pt idx="80">
                  <c:v>0.84311070389726106</c:v>
                </c:pt>
                <c:pt idx="81">
                  <c:v>0.78882520203630668</c:v>
                </c:pt>
                <c:pt idx="82">
                  <c:v>0.78495630285727624</c:v>
                </c:pt>
                <c:pt idx="83">
                  <c:v>0.835371836848539</c:v>
                </c:pt>
                <c:pt idx="84">
                  <c:v>0.86729894730526114</c:v>
                </c:pt>
                <c:pt idx="85">
                  <c:v>0.83085067953863412</c:v>
                </c:pt>
                <c:pt idx="86">
                  <c:v>0.73667007656714412</c:v>
                </c:pt>
                <c:pt idx="87">
                  <c:v>0.6448588334051818</c:v>
                </c:pt>
                <c:pt idx="88">
                  <c:v>0.6014525983629857</c:v>
                </c:pt>
                <c:pt idx="89">
                  <c:v>0.58277705911236677</c:v>
                </c:pt>
                <c:pt idx="90">
                  <c:v>0.81700533197625647</c:v>
                </c:pt>
                <c:pt idx="91">
                  <c:v>0.82109059577923682</c:v>
                </c:pt>
                <c:pt idx="92">
                  <c:v>0.69143740608692261</c:v>
                </c:pt>
                <c:pt idx="93">
                  <c:v>0.972531397470073</c:v>
                </c:pt>
                <c:pt idx="94">
                  <c:v>1.0793167279570071</c:v>
                </c:pt>
                <c:pt idx="95">
                  <c:v>0.96235574199416352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47-4D40-8249-328C06564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922615923009618"/>
                  <c:y val="-0.11386009040536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V'!$O$806:$O$905</c:f>
              <c:numCache>
                <c:formatCode>General</c:formatCode>
                <c:ptCount val="100"/>
                <c:pt idx="0">
                  <c:v>0</c:v>
                </c:pt>
                <c:pt idx="1">
                  <c:v>9.9610409746231435E-2</c:v>
                </c:pt>
                <c:pt idx="2">
                  <c:v>0.10958414136968041</c:v>
                </c:pt>
                <c:pt idx="3">
                  <c:v>0.12992940159634847</c:v>
                </c:pt>
                <c:pt idx="4">
                  <c:v>0.22279734141210436</c:v>
                </c:pt>
                <c:pt idx="5">
                  <c:v>0.38332411537495137</c:v>
                </c:pt>
                <c:pt idx="6">
                  <c:v>0.40552269563048382</c:v>
                </c:pt>
                <c:pt idx="7">
                  <c:v>0.36130466127728827</c:v>
                </c:pt>
                <c:pt idx="8">
                  <c:v>0.35216899632686721</c:v>
                </c:pt>
                <c:pt idx="9">
                  <c:v>0.47413096952073802</c:v>
                </c:pt>
                <c:pt idx="10">
                  <c:v>0.38543933392495761</c:v>
                </c:pt>
                <c:pt idx="11">
                  <c:v>0.39897171709150009</c:v>
                </c:pt>
                <c:pt idx="12">
                  <c:v>0.59464804170410746</c:v>
                </c:pt>
                <c:pt idx="13">
                  <c:v>0.59139791988290424</c:v>
                </c:pt>
                <c:pt idx="14">
                  <c:v>0.6369992076783032</c:v>
                </c:pt>
                <c:pt idx="15">
                  <c:v>0.63776286936905002</c:v>
                </c:pt>
                <c:pt idx="16">
                  <c:v>0.58224643793793451</c:v>
                </c:pt>
                <c:pt idx="17">
                  <c:v>0.40846241886701401</c:v>
                </c:pt>
                <c:pt idx="18">
                  <c:v>0.48440281902169602</c:v>
                </c:pt>
                <c:pt idx="19">
                  <c:v>0.30003187655161795</c:v>
                </c:pt>
                <c:pt idx="20">
                  <c:v>0.46364153126827085</c:v>
                </c:pt>
                <c:pt idx="21">
                  <c:v>0.58790065904372313</c:v>
                </c:pt>
                <c:pt idx="22">
                  <c:v>0.59077726980086498</c:v>
                </c:pt>
                <c:pt idx="23">
                  <c:v>0.51502854065314185</c:v>
                </c:pt>
                <c:pt idx="24">
                  <c:v>0.48125350104911135</c:v>
                </c:pt>
                <c:pt idx="25">
                  <c:v>0.33798174595465652</c:v>
                </c:pt>
                <c:pt idx="26">
                  <c:v>0.41654143512855596</c:v>
                </c:pt>
                <c:pt idx="27">
                  <c:v>0.33500559873569724</c:v>
                </c:pt>
                <c:pt idx="28">
                  <c:v>0.27405729536410195</c:v>
                </c:pt>
                <c:pt idx="29">
                  <c:v>0.18136780913932521</c:v>
                </c:pt>
                <c:pt idx="30">
                  <c:v>0.20761914489876843</c:v>
                </c:pt>
                <c:pt idx="31">
                  <c:v>0.5109426512752141</c:v>
                </c:pt>
                <c:pt idx="32">
                  <c:v>0.43276679324917711</c:v>
                </c:pt>
                <c:pt idx="33">
                  <c:v>0.41297091823542492</c:v>
                </c:pt>
                <c:pt idx="34">
                  <c:v>0.55951447473230753</c:v>
                </c:pt>
                <c:pt idx="35">
                  <c:v>0.7182015941944393</c:v>
                </c:pt>
                <c:pt idx="36">
                  <c:v>0.70242603228492673</c:v>
                </c:pt>
                <c:pt idx="37">
                  <c:v>0.82811241001591018</c:v>
                </c:pt>
                <c:pt idx="38">
                  <c:v>0.84820380347952573</c:v>
                </c:pt>
                <c:pt idx="39">
                  <c:v>0.94766505817949676</c:v>
                </c:pt>
                <c:pt idx="40">
                  <c:v>0.89167761944154122</c:v>
                </c:pt>
                <c:pt idx="41">
                  <c:v>0.88002785214185464</c:v>
                </c:pt>
                <c:pt idx="42">
                  <c:v>0.8961459874266039</c:v>
                </c:pt>
                <c:pt idx="43">
                  <c:v>0.80052220858872303</c:v>
                </c:pt>
                <c:pt idx="44">
                  <c:v>0.88599753256017877</c:v>
                </c:pt>
                <c:pt idx="45">
                  <c:v>1.2314268626888891</c:v>
                </c:pt>
                <c:pt idx="46">
                  <c:v>1.1426079033924454</c:v>
                </c:pt>
                <c:pt idx="47">
                  <c:v>1.125596626668306</c:v>
                </c:pt>
                <c:pt idx="48">
                  <c:v>0.95856202400079726</c:v>
                </c:pt>
                <c:pt idx="49">
                  <c:v>1.1889058776662811</c:v>
                </c:pt>
                <c:pt idx="50">
                  <c:v>1.3057555554724629</c:v>
                </c:pt>
                <c:pt idx="51">
                  <c:v>1.4311241280955507</c:v>
                </c:pt>
                <c:pt idx="52">
                  <c:v>1.577556623845721</c:v>
                </c:pt>
                <c:pt idx="53">
                  <c:v>1.6674137397660216</c:v>
                </c:pt>
                <c:pt idx="54">
                  <c:v>1.4803007890303612</c:v>
                </c:pt>
                <c:pt idx="55">
                  <c:v>1.3633273889673676</c:v>
                </c:pt>
                <c:pt idx="56">
                  <c:v>1.3825350308946098</c:v>
                </c:pt>
                <c:pt idx="57">
                  <c:v>1.3291168297649496</c:v>
                </c:pt>
                <c:pt idx="58">
                  <c:v>1.4843243860244162</c:v>
                </c:pt>
                <c:pt idx="59">
                  <c:v>1.5435786935576852</c:v>
                </c:pt>
                <c:pt idx="60">
                  <c:v>1.5815568337961745</c:v>
                </c:pt>
                <c:pt idx="61">
                  <c:v>1.532294653788089</c:v>
                </c:pt>
                <c:pt idx="62">
                  <c:v>1.3944937463373617</c:v>
                </c:pt>
                <c:pt idx="63">
                  <c:v>1.2590747126670085</c:v>
                </c:pt>
                <c:pt idx="64">
                  <c:v>1.2204505751838008</c:v>
                </c:pt>
                <c:pt idx="65">
                  <c:v>1.3402670349463983</c:v>
                </c:pt>
                <c:pt idx="66">
                  <c:v>1.5277404918728017</c:v>
                </c:pt>
                <c:pt idx="67">
                  <c:v>1.5147526984668489</c:v>
                </c:pt>
                <c:pt idx="68">
                  <c:v>1.469641408573384</c:v>
                </c:pt>
                <c:pt idx="69">
                  <c:v>1.3785299131581041</c:v>
                </c:pt>
                <c:pt idx="70">
                  <c:v>1.3146465296122605</c:v>
                </c:pt>
                <c:pt idx="71">
                  <c:v>1.2964841678940819</c:v>
                </c:pt>
                <c:pt idx="72">
                  <c:v>1.3689778106586645</c:v>
                </c:pt>
                <c:pt idx="73">
                  <c:v>1.3295764249692945</c:v>
                </c:pt>
                <c:pt idx="74">
                  <c:v>1.3496459160952587</c:v>
                </c:pt>
                <c:pt idx="75">
                  <c:v>1.4794251181390967</c:v>
                </c:pt>
                <c:pt idx="76">
                  <c:v>1.4935691951921377</c:v>
                </c:pt>
                <c:pt idx="77">
                  <c:v>1.6287111797710208</c:v>
                </c:pt>
                <c:pt idx="78">
                  <c:v>1.6582180636736954</c:v>
                </c:pt>
                <c:pt idx="79">
                  <c:v>1.5063330740502014</c:v>
                </c:pt>
                <c:pt idx="80">
                  <c:v>1.6245592716592985</c:v>
                </c:pt>
                <c:pt idx="81">
                  <c:v>1.7619905979128889</c:v>
                </c:pt>
                <c:pt idx="82">
                  <c:v>1.9588795487843043</c:v>
                </c:pt>
                <c:pt idx="83">
                  <c:v>1.8405053040297847</c:v>
                </c:pt>
                <c:pt idx="84">
                  <c:v>1.8532228517629228</c:v>
                </c:pt>
                <c:pt idx="85">
                  <c:v>1.9634446904009646</c:v>
                </c:pt>
                <c:pt idx="86">
                  <c:v>1.7901090508607291</c:v>
                </c:pt>
                <c:pt idx="87">
                  <c:v>1.7988491676589202</c:v>
                </c:pt>
                <c:pt idx="88">
                  <c:v>1.7360756961817707</c:v>
                </c:pt>
                <c:pt idx="89">
                  <c:v>1.6380673995952242</c:v>
                </c:pt>
                <c:pt idx="90">
                  <c:v>1.5071558114586958</c:v>
                </c:pt>
                <c:pt idx="91">
                  <c:v>1.5572235412748261</c:v>
                </c:pt>
                <c:pt idx="92">
                  <c:v>1.566667748306261</c:v>
                </c:pt>
                <c:pt idx="93">
                  <c:v>1.5134201002133909</c:v>
                </c:pt>
                <c:pt idx="94">
                  <c:v>1.5119513519412489</c:v>
                </c:pt>
                <c:pt idx="95">
                  <c:v>1.6774287331655584</c:v>
                </c:pt>
                <c:pt idx="96">
                  <c:v>1.7288962879269625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0D-254C-B063-19CE1742D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2803193350831147"/>
                  <c:y val="-0.17756853310002915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'diffusion low V'!$B$106:$B$205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V'!$O$906:$O$1005</c:f>
              <c:numCache>
                <c:formatCode>General</c:formatCode>
                <c:ptCount val="100"/>
                <c:pt idx="0">
                  <c:v>0</c:v>
                </c:pt>
                <c:pt idx="1">
                  <c:v>0.19406581276004592</c:v>
                </c:pt>
                <c:pt idx="2">
                  <c:v>0.25456735105910183</c:v>
                </c:pt>
                <c:pt idx="3">
                  <c:v>0.18845558663645343</c:v>
                </c:pt>
                <c:pt idx="4">
                  <c:v>6.9613259736130736E-2</c:v>
                </c:pt>
                <c:pt idx="5">
                  <c:v>0.33628871698642521</c:v>
                </c:pt>
                <c:pt idx="6">
                  <c:v>0.20767912272109468</c:v>
                </c:pt>
                <c:pt idx="7">
                  <c:v>0.14173457621866092</c:v>
                </c:pt>
                <c:pt idx="8">
                  <c:v>0.18361006664660301</c:v>
                </c:pt>
                <c:pt idx="9">
                  <c:v>0.27518692993215099</c:v>
                </c:pt>
                <c:pt idx="10">
                  <c:v>0.41502581859307985</c:v>
                </c:pt>
                <c:pt idx="11">
                  <c:v>0.34242423537621869</c:v>
                </c:pt>
                <c:pt idx="12">
                  <c:v>0.22768050122240771</c:v>
                </c:pt>
                <c:pt idx="13">
                  <c:v>0.41229372297534556</c:v>
                </c:pt>
                <c:pt idx="14">
                  <c:v>0.31587705584359604</c:v>
                </c:pt>
                <c:pt idx="15">
                  <c:v>0.29206813846203439</c:v>
                </c:pt>
                <c:pt idx="16">
                  <c:v>0.39847467326366803</c:v>
                </c:pt>
                <c:pt idx="17">
                  <c:v>0.35334306152594253</c:v>
                </c:pt>
                <c:pt idx="18">
                  <c:v>0.28880144078963471</c:v>
                </c:pt>
                <c:pt idx="19">
                  <c:v>0.38305671211855696</c:v>
                </c:pt>
                <c:pt idx="20">
                  <c:v>0.55514868441689202</c:v>
                </c:pt>
                <c:pt idx="21">
                  <c:v>0.75331677287664789</c:v>
                </c:pt>
                <c:pt idx="22">
                  <c:v>0.72320628532943698</c:v>
                </c:pt>
                <c:pt idx="23">
                  <c:v>0.52886006948340125</c:v>
                </c:pt>
                <c:pt idx="24">
                  <c:v>0.52212813047270112</c:v>
                </c:pt>
                <c:pt idx="25">
                  <c:v>0.48904882071931532</c:v>
                </c:pt>
                <c:pt idx="26">
                  <c:v>0.4695162743534616</c:v>
                </c:pt>
                <c:pt idx="27">
                  <c:v>0.48253164780257474</c:v>
                </c:pt>
                <c:pt idx="28">
                  <c:v>0.55313794582264741</c:v>
                </c:pt>
                <c:pt idx="29">
                  <c:v>0.63740661950459609</c:v>
                </c:pt>
                <c:pt idx="30">
                  <c:v>0.64215500187295982</c:v>
                </c:pt>
                <c:pt idx="31">
                  <c:v>0.51707399495179029</c:v>
                </c:pt>
                <c:pt idx="32">
                  <c:v>0.4913498664493387</c:v>
                </c:pt>
                <c:pt idx="33">
                  <c:v>0.47307469888069476</c:v>
                </c:pt>
                <c:pt idx="34">
                  <c:v>0.33257688181128886</c:v>
                </c:pt>
                <c:pt idx="35">
                  <c:v>0.5354871049249067</c:v>
                </c:pt>
                <c:pt idx="36">
                  <c:v>0.56214278975067444</c:v>
                </c:pt>
                <c:pt idx="37">
                  <c:v>0.5913851118790403</c:v>
                </c:pt>
                <c:pt idx="38">
                  <c:v>0.69500389913937244</c:v>
                </c:pt>
                <c:pt idx="39">
                  <c:v>0.62220091317846282</c:v>
                </c:pt>
                <c:pt idx="40">
                  <c:v>0.51990445981171296</c:v>
                </c:pt>
                <c:pt idx="41">
                  <c:v>0.53878076541653286</c:v>
                </c:pt>
                <c:pt idx="42">
                  <c:v>0.63487485597952054</c:v>
                </c:pt>
                <c:pt idx="43">
                  <c:v>0.70338113564947702</c:v>
                </c:pt>
                <c:pt idx="44">
                  <c:v>0.8025257372868605</c:v>
                </c:pt>
                <c:pt idx="45">
                  <c:v>0.92718660782313234</c:v>
                </c:pt>
                <c:pt idx="46">
                  <c:v>0.66931641927611485</c:v>
                </c:pt>
                <c:pt idx="47">
                  <c:v>0.598912689552074</c:v>
                </c:pt>
                <c:pt idx="48">
                  <c:v>0.57619599335225768</c:v>
                </c:pt>
                <c:pt idx="49">
                  <c:v>0.76863629620968976</c:v>
                </c:pt>
                <c:pt idx="50">
                  <c:v>0.9863024970601818</c:v>
                </c:pt>
                <c:pt idx="51">
                  <c:v>1.1925898661919947</c:v>
                </c:pt>
                <c:pt idx="52">
                  <c:v>1.3116338518480872</c:v>
                </c:pt>
                <c:pt idx="53">
                  <c:v>1.2805582340684081</c:v>
                </c:pt>
                <c:pt idx="54">
                  <c:v>1.1585650173352853</c:v>
                </c:pt>
                <c:pt idx="55">
                  <c:v>1.1719836645929329</c:v>
                </c:pt>
                <c:pt idx="56">
                  <c:v>1.2585535496070519</c:v>
                </c:pt>
                <c:pt idx="57">
                  <c:v>1.3894697848273816</c:v>
                </c:pt>
                <c:pt idx="58">
                  <c:v>1.2768789797278441</c:v>
                </c:pt>
                <c:pt idx="59">
                  <c:v>1.2625566268941169</c:v>
                </c:pt>
                <c:pt idx="60">
                  <c:v>1.0967727002799394</c:v>
                </c:pt>
                <c:pt idx="61">
                  <c:v>1.0320444495637822</c:v>
                </c:pt>
                <c:pt idx="62">
                  <c:v>1.2108543133701468</c:v>
                </c:pt>
                <c:pt idx="63">
                  <c:v>1.1793362881802798</c:v>
                </c:pt>
                <c:pt idx="64">
                  <c:v>1.1483976521838939</c:v>
                </c:pt>
                <c:pt idx="65">
                  <c:v>1.1286554152671133</c:v>
                </c:pt>
                <c:pt idx="66">
                  <c:v>1.1750960990471417</c:v>
                </c:pt>
                <c:pt idx="67">
                  <c:v>1.0748211576458058</c:v>
                </c:pt>
                <c:pt idx="68">
                  <c:v>1.0004372695633494</c:v>
                </c:pt>
                <c:pt idx="69">
                  <c:v>0.87794947786177313</c:v>
                </c:pt>
                <c:pt idx="70">
                  <c:v>1.0841507383214752</c:v>
                </c:pt>
                <c:pt idx="71">
                  <c:v>1.1829623416134134</c:v>
                </c:pt>
                <c:pt idx="72">
                  <c:v>1.071166995541414</c:v>
                </c:pt>
                <c:pt idx="73">
                  <c:v>1.1197007960927419</c:v>
                </c:pt>
                <c:pt idx="74">
                  <c:v>1.1055185836761723</c:v>
                </c:pt>
                <c:pt idx="75">
                  <c:v>1.0697178820266491</c:v>
                </c:pt>
                <c:pt idx="76">
                  <c:v>1.2726938957934228</c:v>
                </c:pt>
                <c:pt idx="77">
                  <c:v>1.1597729395560279</c:v>
                </c:pt>
                <c:pt idx="78">
                  <c:v>1.1661962005385671</c:v>
                </c:pt>
                <c:pt idx="79">
                  <c:v>0.95393088289207673</c:v>
                </c:pt>
                <c:pt idx="80">
                  <c:v>1.0036431785480187</c:v>
                </c:pt>
                <c:pt idx="81">
                  <c:v>0.94916757501507765</c:v>
                </c:pt>
                <c:pt idx="82">
                  <c:v>1.0351593051606405</c:v>
                </c:pt>
                <c:pt idx="83">
                  <c:v>0.91359073801353419</c:v>
                </c:pt>
                <c:pt idx="84">
                  <c:v>0.94659925889727803</c:v>
                </c:pt>
                <c:pt idx="85">
                  <c:v>0.81886650926519333</c:v>
                </c:pt>
                <c:pt idx="86">
                  <c:v>0.87033295644835662</c:v>
                </c:pt>
                <c:pt idx="87">
                  <c:v>0.66308525070224489</c:v>
                </c:pt>
                <c:pt idx="88">
                  <c:v>0.670504401890617</c:v>
                </c:pt>
                <c:pt idx="89">
                  <c:v>0.55323356860143802</c:v>
                </c:pt>
                <c:pt idx="90">
                  <c:v>0.68625253584471146</c:v>
                </c:pt>
                <c:pt idx="91">
                  <c:v>0.55553690023410141</c:v>
                </c:pt>
                <c:pt idx="92">
                  <c:v>0.50561477690522361</c:v>
                </c:pt>
                <c:pt idx="93">
                  <c:v>0.64351409305442253</c:v>
                </c:pt>
                <c:pt idx="94">
                  <c:v>0.67864787275806815</c:v>
                </c:pt>
                <c:pt idx="95">
                  <c:v>0.82581439520829014</c:v>
                </c:pt>
                <c:pt idx="96">
                  <c:v>0.85703548093453163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7A-CD49-81F0-C560A2855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81872"/>
        <c:axId val="640383520"/>
      </c:scatterChart>
      <c:valAx>
        <c:axId val="64038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3520"/>
        <c:crosses val="autoZero"/>
        <c:crossBetween val="midCat"/>
      </c:valAx>
      <c:valAx>
        <c:axId val="640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8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363910761154853"/>
                  <c:y val="-6.646143190434529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'diffusion low V'!$S$6:$S$105</c:f>
                <c:numCache>
                  <c:formatCode>General</c:formatCode>
                  <c:ptCount val="100"/>
                  <c:pt idx="0">
                    <c:v>0</c:v>
                  </c:pt>
                  <c:pt idx="1">
                    <c:v>1.7714019550322712E-2</c:v>
                  </c:pt>
                  <c:pt idx="2">
                    <c:v>1.8679835742357043E-2</c:v>
                  </c:pt>
                  <c:pt idx="3">
                    <c:v>3.7892826309870224E-2</c:v>
                  </c:pt>
                  <c:pt idx="4">
                    <c:v>4.4422549167954947E-2</c:v>
                  </c:pt>
                  <c:pt idx="5">
                    <c:v>3.2072222038168507E-2</c:v>
                  </c:pt>
                  <c:pt idx="6">
                    <c:v>3.8836510968641075E-2</c:v>
                  </c:pt>
                  <c:pt idx="7">
                    <c:v>4.9654308050030974E-2</c:v>
                  </c:pt>
                  <c:pt idx="8">
                    <c:v>5.4101916510056129E-2</c:v>
                  </c:pt>
                  <c:pt idx="9">
                    <c:v>5.276996934864029E-2</c:v>
                  </c:pt>
                  <c:pt idx="10">
                    <c:v>4.4657199173901138E-2</c:v>
                  </c:pt>
                  <c:pt idx="11">
                    <c:v>5.631534519551936E-2</c:v>
                  </c:pt>
                  <c:pt idx="12">
                    <c:v>9.2762195378780624E-2</c:v>
                  </c:pt>
                  <c:pt idx="13">
                    <c:v>9.0982931616479426E-2</c:v>
                  </c:pt>
                  <c:pt idx="14">
                    <c:v>9.9901171091921259E-2</c:v>
                  </c:pt>
                  <c:pt idx="15">
                    <c:v>8.8663923371527148E-2</c:v>
                  </c:pt>
                  <c:pt idx="16">
                    <c:v>0.11484025274360546</c:v>
                  </c:pt>
                  <c:pt idx="17">
                    <c:v>0.10158424429336255</c:v>
                  </c:pt>
                  <c:pt idx="18">
                    <c:v>9.8257332805306602E-2</c:v>
                  </c:pt>
                  <c:pt idx="19">
                    <c:v>0.13006757776587874</c:v>
                  </c:pt>
                  <c:pt idx="20">
                    <c:v>0.10504843473098832</c:v>
                  </c:pt>
                  <c:pt idx="21">
                    <c:v>0.10254198423453445</c:v>
                  </c:pt>
                  <c:pt idx="22">
                    <c:v>7.660996877245875E-2</c:v>
                  </c:pt>
                  <c:pt idx="23">
                    <c:v>7.8305254235267685E-2</c:v>
                  </c:pt>
                  <c:pt idx="24">
                    <c:v>9.5709348588628784E-2</c:v>
                  </c:pt>
                  <c:pt idx="25">
                    <c:v>9.5977695672823493E-2</c:v>
                  </c:pt>
                  <c:pt idx="26">
                    <c:v>0.10711907364897237</c:v>
                  </c:pt>
                  <c:pt idx="27">
                    <c:v>0.10511383736250816</c:v>
                  </c:pt>
                  <c:pt idx="28">
                    <c:v>0.10878889042533418</c:v>
                  </c:pt>
                  <c:pt idx="29">
                    <c:v>0.1215852986074622</c:v>
                  </c:pt>
                  <c:pt idx="30">
                    <c:v>0.1136957359171774</c:v>
                  </c:pt>
                  <c:pt idx="31">
                    <c:v>0.11142645488370902</c:v>
                  </c:pt>
                  <c:pt idx="32">
                    <c:v>0.10617242444193931</c:v>
                  </c:pt>
                  <c:pt idx="33">
                    <c:v>0.12364556318940556</c:v>
                  </c:pt>
                  <c:pt idx="34">
                    <c:v>0.12659919097298572</c:v>
                  </c:pt>
                  <c:pt idx="35">
                    <c:v>0.12371116070350587</c:v>
                  </c:pt>
                  <c:pt idx="36">
                    <c:v>0.12893979814623135</c:v>
                  </c:pt>
                  <c:pt idx="37">
                    <c:v>0.11720482504770123</c:v>
                  </c:pt>
                  <c:pt idx="38">
                    <c:v>0.14009449593990494</c:v>
                  </c:pt>
                  <c:pt idx="39">
                    <c:v>0.13428819377011758</c:v>
                  </c:pt>
                  <c:pt idx="40">
                    <c:v>0.13605606373933046</c:v>
                  </c:pt>
                  <c:pt idx="41">
                    <c:v>0.13682191353894116</c:v>
                  </c:pt>
                  <c:pt idx="42">
                    <c:v>0.13028803752132606</c:v>
                  </c:pt>
                  <c:pt idx="43">
                    <c:v>0.14935247614165525</c:v>
                  </c:pt>
                  <c:pt idx="44">
                    <c:v>0.1489127042266159</c:v>
                  </c:pt>
                  <c:pt idx="45">
                    <c:v>0.15151935314733422</c:v>
                  </c:pt>
                  <c:pt idx="46">
                    <c:v>0.13993184672726106</c:v>
                  </c:pt>
                  <c:pt idx="47">
                    <c:v>0.118437996970418</c:v>
                  </c:pt>
                  <c:pt idx="48">
                    <c:v>0.10669508450858221</c:v>
                  </c:pt>
                  <c:pt idx="49">
                    <c:v>8.6211299622400525E-2</c:v>
                  </c:pt>
                  <c:pt idx="50">
                    <c:v>0.10366183183596735</c:v>
                  </c:pt>
                  <c:pt idx="51">
                    <c:v>0.11469623198962349</c:v>
                  </c:pt>
                  <c:pt idx="52">
                    <c:v>0.13722386113693838</c:v>
                  </c:pt>
                  <c:pt idx="53">
                    <c:v>0.15274146687948806</c:v>
                  </c:pt>
                  <c:pt idx="54">
                    <c:v>0.15015175144306173</c:v>
                  </c:pt>
                  <c:pt idx="55">
                    <c:v>0.15043620945216199</c:v>
                  </c:pt>
                  <c:pt idx="56">
                    <c:v>0.16841915772378113</c:v>
                  </c:pt>
                  <c:pt idx="57">
                    <c:v>0.18458340729932415</c:v>
                  </c:pt>
                  <c:pt idx="58">
                    <c:v>0.17807619968802041</c:v>
                  </c:pt>
                  <c:pt idx="59">
                    <c:v>0.17688574041904082</c:v>
                  </c:pt>
                  <c:pt idx="60">
                    <c:v>0.19013774920738169</c:v>
                  </c:pt>
                  <c:pt idx="61">
                    <c:v>0.22399034517629582</c:v>
                  </c:pt>
                  <c:pt idx="62">
                    <c:v>0.22231479366064963</c:v>
                  </c:pt>
                  <c:pt idx="63">
                    <c:v>0.2211516354939953</c:v>
                  </c:pt>
                  <c:pt idx="64">
                    <c:v>0.22101967499957068</c:v>
                  </c:pt>
                  <c:pt idx="65">
                    <c:v>0.22248117641411067</c:v>
                  </c:pt>
                  <c:pt idx="66">
                    <c:v>0.22376946120772448</c:v>
                  </c:pt>
                  <c:pt idx="67">
                    <c:v>0.21534898549001882</c:v>
                  </c:pt>
                  <c:pt idx="68">
                    <c:v>0.21176381941043565</c:v>
                  </c:pt>
                  <c:pt idx="69">
                    <c:v>0.20433807857602235</c:v>
                  </c:pt>
                  <c:pt idx="70">
                    <c:v>0.19447200955939764</c:v>
                  </c:pt>
                  <c:pt idx="71">
                    <c:v>0.18647134323562634</c:v>
                  </c:pt>
                  <c:pt idx="72">
                    <c:v>0.20070492779677176</c:v>
                  </c:pt>
                  <c:pt idx="73">
                    <c:v>0.21933233745910016</c:v>
                  </c:pt>
                  <c:pt idx="74">
                    <c:v>0.22280895289001909</c:v>
                  </c:pt>
                  <c:pt idx="75">
                    <c:v>0.22953123321514604</c:v>
                  </c:pt>
                  <c:pt idx="76">
                    <c:v>0.2299799222197694</c:v>
                  </c:pt>
                  <c:pt idx="77">
                    <c:v>0.23446098753348307</c:v>
                  </c:pt>
                  <c:pt idx="78">
                    <c:v>0.22794022447997056</c:v>
                  </c:pt>
                  <c:pt idx="79">
                    <c:v>0.22160734716820538</c:v>
                  </c:pt>
                  <c:pt idx="80">
                    <c:v>0.22604508276990395</c:v>
                  </c:pt>
                  <c:pt idx="81">
                    <c:v>0.22400846643976965</c:v>
                  </c:pt>
                  <c:pt idx="82">
                    <c:v>0.2188004665749918</c:v>
                  </c:pt>
                  <c:pt idx="83">
                    <c:v>0.21032559619106186</c:v>
                  </c:pt>
                  <c:pt idx="84">
                    <c:v>0.20205885240600338</c:v>
                  </c:pt>
                  <c:pt idx="85">
                    <c:v>0.22407679174265632</c:v>
                  </c:pt>
                  <c:pt idx="86">
                    <c:v>0.24019412723461203</c:v>
                  </c:pt>
                  <c:pt idx="87">
                    <c:v>0.24209520679849703</c:v>
                  </c:pt>
                  <c:pt idx="88">
                    <c:v>0.22602974792245947</c:v>
                  </c:pt>
                  <c:pt idx="89">
                    <c:v>0.22782942592861716</c:v>
                  </c:pt>
                  <c:pt idx="90">
                    <c:v>0.22632573848339671</c:v>
                  </c:pt>
                  <c:pt idx="91">
                    <c:v>0.22517261442502406</c:v>
                  </c:pt>
                  <c:pt idx="92">
                    <c:v>0.2293959019175999</c:v>
                  </c:pt>
                  <c:pt idx="93">
                    <c:v>0.20584773985280702</c:v>
                  </c:pt>
                  <c:pt idx="94">
                    <c:v>0.21403468815305599</c:v>
                  </c:pt>
                  <c:pt idx="95">
                    <c:v>0.21143880679278015</c:v>
                  </c:pt>
                  <c:pt idx="96">
                    <c:v>0.22133497988957318</c:v>
                  </c:pt>
                  <c:pt idx="97">
                    <c:v>0.20611243562861459</c:v>
                  </c:pt>
                  <c:pt idx="98">
                    <c:v>0.19845396872068807</c:v>
                  </c:pt>
                  <c:pt idx="99">
                    <c:v>0.22390889945755282</c:v>
                  </c:pt>
                </c:numCache>
              </c:numRef>
            </c:plus>
            <c:minus>
              <c:numRef>
                <c:f>'diffusion low V'!$S$6:$S$105</c:f>
                <c:numCache>
                  <c:formatCode>General</c:formatCode>
                  <c:ptCount val="100"/>
                  <c:pt idx="0">
                    <c:v>0</c:v>
                  </c:pt>
                  <c:pt idx="1">
                    <c:v>1.7714019550322712E-2</c:v>
                  </c:pt>
                  <c:pt idx="2">
                    <c:v>1.8679835742357043E-2</c:v>
                  </c:pt>
                  <c:pt idx="3">
                    <c:v>3.7892826309870224E-2</c:v>
                  </c:pt>
                  <c:pt idx="4">
                    <c:v>4.4422549167954947E-2</c:v>
                  </c:pt>
                  <c:pt idx="5">
                    <c:v>3.2072222038168507E-2</c:v>
                  </c:pt>
                  <c:pt idx="6">
                    <c:v>3.8836510968641075E-2</c:v>
                  </c:pt>
                  <c:pt idx="7">
                    <c:v>4.9654308050030974E-2</c:v>
                  </c:pt>
                  <c:pt idx="8">
                    <c:v>5.4101916510056129E-2</c:v>
                  </c:pt>
                  <c:pt idx="9">
                    <c:v>5.276996934864029E-2</c:v>
                  </c:pt>
                  <c:pt idx="10">
                    <c:v>4.4657199173901138E-2</c:v>
                  </c:pt>
                  <c:pt idx="11">
                    <c:v>5.631534519551936E-2</c:v>
                  </c:pt>
                  <c:pt idx="12">
                    <c:v>9.2762195378780624E-2</c:v>
                  </c:pt>
                  <c:pt idx="13">
                    <c:v>9.0982931616479426E-2</c:v>
                  </c:pt>
                  <c:pt idx="14">
                    <c:v>9.9901171091921259E-2</c:v>
                  </c:pt>
                  <c:pt idx="15">
                    <c:v>8.8663923371527148E-2</c:v>
                  </c:pt>
                  <c:pt idx="16">
                    <c:v>0.11484025274360546</c:v>
                  </c:pt>
                  <c:pt idx="17">
                    <c:v>0.10158424429336255</c:v>
                  </c:pt>
                  <c:pt idx="18">
                    <c:v>9.8257332805306602E-2</c:v>
                  </c:pt>
                  <c:pt idx="19">
                    <c:v>0.13006757776587874</c:v>
                  </c:pt>
                  <c:pt idx="20">
                    <c:v>0.10504843473098832</c:v>
                  </c:pt>
                  <c:pt idx="21">
                    <c:v>0.10254198423453445</c:v>
                  </c:pt>
                  <c:pt idx="22">
                    <c:v>7.660996877245875E-2</c:v>
                  </c:pt>
                  <c:pt idx="23">
                    <c:v>7.8305254235267685E-2</c:v>
                  </c:pt>
                  <c:pt idx="24">
                    <c:v>9.5709348588628784E-2</c:v>
                  </c:pt>
                  <c:pt idx="25">
                    <c:v>9.5977695672823493E-2</c:v>
                  </c:pt>
                  <c:pt idx="26">
                    <c:v>0.10711907364897237</c:v>
                  </c:pt>
                  <c:pt idx="27">
                    <c:v>0.10511383736250816</c:v>
                  </c:pt>
                  <c:pt idx="28">
                    <c:v>0.10878889042533418</c:v>
                  </c:pt>
                  <c:pt idx="29">
                    <c:v>0.1215852986074622</c:v>
                  </c:pt>
                  <c:pt idx="30">
                    <c:v>0.1136957359171774</c:v>
                  </c:pt>
                  <c:pt idx="31">
                    <c:v>0.11142645488370902</c:v>
                  </c:pt>
                  <c:pt idx="32">
                    <c:v>0.10617242444193931</c:v>
                  </c:pt>
                  <c:pt idx="33">
                    <c:v>0.12364556318940556</c:v>
                  </c:pt>
                  <c:pt idx="34">
                    <c:v>0.12659919097298572</c:v>
                  </c:pt>
                  <c:pt idx="35">
                    <c:v>0.12371116070350587</c:v>
                  </c:pt>
                  <c:pt idx="36">
                    <c:v>0.12893979814623135</c:v>
                  </c:pt>
                  <c:pt idx="37">
                    <c:v>0.11720482504770123</c:v>
                  </c:pt>
                  <c:pt idx="38">
                    <c:v>0.14009449593990494</c:v>
                  </c:pt>
                  <c:pt idx="39">
                    <c:v>0.13428819377011758</c:v>
                  </c:pt>
                  <c:pt idx="40">
                    <c:v>0.13605606373933046</c:v>
                  </c:pt>
                  <c:pt idx="41">
                    <c:v>0.13682191353894116</c:v>
                  </c:pt>
                  <c:pt idx="42">
                    <c:v>0.13028803752132606</c:v>
                  </c:pt>
                  <c:pt idx="43">
                    <c:v>0.14935247614165525</c:v>
                  </c:pt>
                  <c:pt idx="44">
                    <c:v>0.1489127042266159</c:v>
                  </c:pt>
                  <c:pt idx="45">
                    <c:v>0.15151935314733422</c:v>
                  </c:pt>
                  <c:pt idx="46">
                    <c:v>0.13993184672726106</c:v>
                  </c:pt>
                  <c:pt idx="47">
                    <c:v>0.118437996970418</c:v>
                  </c:pt>
                  <c:pt idx="48">
                    <c:v>0.10669508450858221</c:v>
                  </c:pt>
                  <c:pt idx="49">
                    <c:v>8.6211299622400525E-2</c:v>
                  </c:pt>
                  <c:pt idx="50">
                    <c:v>0.10366183183596735</c:v>
                  </c:pt>
                  <c:pt idx="51">
                    <c:v>0.11469623198962349</c:v>
                  </c:pt>
                  <c:pt idx="52">
                    <c:v>0.13722386113693838</c:v>
                  </c:pt>
                  <c:pt idx="53">
                    <c:v>0.15274146687948806</c:v>
                  </c:pt>
                  <c:pt idx="54">
                    <c:v>0.15015175144306173</c:v>
                  </c:pt>
                  <c:pt idx="55">
                    <c:v>0.15043620945216199</c:v>
                  </c:pt>
                  <c:pt idx="56">
                    <c:v>0.16841915772378113</c:v>
                  </c:pt>
                  <c:pt idx="57">
                    <c:v>0.18458340729932415</c:v>
                  </c:pt>
                  <c:pt idx="58">
                    <c:v>0.17807619968802041</c:v>
                  </c:pt>
                  <c:pt idx="59">
                    <c:v>0.17688574041904082</c:v>
                  </c:pt>
                  <c:pt idx="60">
                    <c:v>0.19013774920738169</c:v>
                  </c:pt>
                  <c:pt idx="61">
                    <c:v>0.22399034517629582</c:v>
                  </c:pt>
                  <c:pt idx="62">
                    <c:v>0.22231479366064963</c:v>
                  </c:pt>
                  <c:pt idx="63">
                    <c:v>0.2211516354939953</c:v>
                  </c:pt>
                  <c:pt idx="64">
                    <c:v>0.22101967499957068</c:v>
                  </c:pt>
                  <c:pt idx="65">
                    <c:v>0.22248117641411067</c:v>
                  </c:pt>
                  <c:pt idx="66">
                    <c:v>0.22376946120772448</c:v>
                  </c:pt>
                  <c:pt idx="67">
                    <c:v>0.21534898549001882</c:v>
                  </c:pt>
                  <c:pt idx="68">
                    <c:v>0.21176381941043565</c:v>
                  </c:pt>
                  <c:pt idx="69">
                    <c:v>0.20433807857602235</c:v>
                  </c:pt>
                  <c:pt idx="70">
                    <c:v>0.19447200955939764</c:v>
                  </c:pt>
                  <c:pt idx="71">
                    <c:v>0.18647134323562634</c:v>
                  </c:pt>
                  <c:pt idx="72">
                    <c:v>0.20070492779677176</c:v>
                  </c:pt>
                  <c:pt idx="73">
                    <c:v>0.21933233745910016</c:v>
                  </c:pt>
                  <c:pt idx="74">
                    <c:v>0.22280895289001909</c:v>
                  </c:pt>
                  <c:pt idx="75">
                    <c:v>0.22953123321514604</c:v>
                  </c:pt>
                  <c:pt idx="76">
                    <c:v>0.2299799222197694</c:v>
                  </c:pt>
                  <c:pt idx="77">
                    <c:v>0.23446098753348307</c:v>
                  </c:pt>
                  <c:pt idx="78">
                    <c:v>0.22794022447997056</c:v>
                  </c:pt>
                  <c:pt idx="79">
                    <c:v>0.22160734716820538</c:v>
                  </c:pt>
                  <c:pt idx="80">
                    <c:v>0.22604508276990395</c:v>
                  </c:pt>
                  <c:pt idx="81">
                    <c:v>0.22400846643976965</c:v>
                  </c:pt>
                  <c:pt idx="82">
                    <c:v>0.2188004665749918</c:v>
                  </c:pt>
                  <c:pt idx="83">
                    <c:v>0.21032559619106186</c:v>
                  </c:pt>
                  <c:pt idx="84">
                    <c:v>0.20205885240600338</c:v>
                  </c:pt>
                  <c:pt idx="85">
                    <c:v>0.22407679174265632</c:v>
                  </c:pt>
                  <c:pt idx="86">
                    <c:v>0.24019412723461203</c:v>
                  </c:pt>
                  <c:pt idx="87">
                    <c:v>0.24209520679849703</c:v>
                  </c:pt>
                  <c:pt idx="88">
                    <c:v>0.22602974792245947</c:v>
                  </c:pt>
                  <c:pt idx="89">
                    <c:v>0.22782942592861716</c:v>
                  </c:pt>
                  <c:pt idx="90">
                    <c:v>0.22632573848339671</c:v>
                  </c:pt>
                  <c:pt idx="91">
                    <c:v>0.22517261442502406</c:v>
                  </c:pt>
                  <c:pt idx="92">
                    <c:v>0.2293959019175999</c:v>
                  </c:pt>
                  <c:pt idx="93">
                    <c:v>0.20584773985280702</c:v>
                  </c:pt>
                  <c:pt idx="94">
                    <c:v>0.21403468815305599</c:v>
                  </c:pt>
                  <c:pt idx="95">
                    <c:v>0.21143880679278015</c:v>
                  </c:pt>
                  <c:pt idx="96">
                    <c:v>0.22133497988957318</c:v>
                  </c:pt>
                  <c:pt idx="97">
                    <c:v>0.20611243562861459</c:v>
                  </c:pt>
                  <c:pt idx="98">
                    <c:v>0.19845396872068807</c:v>
                  </c:pt>
                  <c:pt idx="99">
                    <c:v>0.22390889945755282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'diffusion low V'!$B$6:$B$105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V'!$R$6:$R$105</c:f>
              <c:numCache>
                <c:formatCode>General</c:formatCode>
                <c:ptCount val="100"/>
                <c:pt idx="0">
                  <c:v>0</c:v>
                </c:pt>
                <c:pt idx="1">
                  <c:v>0.20292953332784727</c:v>
                </c:pt>
                <c:pt idx="2">
                  <c:v>0.24911542675556078</c:v>
                </c:pt>
                <c:pt idx="3">
                  <c:v>0.25403383057264917</c:v>
                </c:pt>
                <c:pt idx="4">
                  <c:v>0.28278402724721607</c:v>
                </c:pt>
                <c:pt idx="5">
                  <c:v>0.33525216390716339</c:v>
                </c:pt>
                <c:pt idx="6">
                  <c:v>0.3655446678955564</c:v>
                </c:pt>
                <c:pt idx="7">
                  <c:v>0.36413965901836221</c:v>
                </c:pt>
                <c:pt idx="8">
                  <c:v>0.38265602314433378</c:v>
                </c:pt>
                <c:pt idx="9">
                  <c:v>0.37716181301473201</c:v>
                </c:pt>
                <c:pt idx="10">
                  <c:v>0.45389509276951889</c:v>
                </c:pt>
                <c:pt idx="11">
                  <c:v>0.46476868997702098</c:v>
                </c:pt>
                <c:pt idx="12">
                  <c:v>0.47710042435422323</c:v>
                </c:pt>
                <c:pt idx="13">
                  <c:v>0.51826511692904342</c:v>
                </c:pt>
                <c:pt idx="14">
                  <c:v>0.56916822890453811</c:v>
                </c:pt>
                <c:pt idx="15">
                  <c:v>0.5692113091102543</c:v>
                </c:pt>
                <c:pt idx="16">
                  <c:v>0.60278126382238462</c:v>
                </c:pt>
                <c:pt idx="17">
                  <c:v>0.59036346210823221</c:v>
                </c:pt>
                <c:pt idx="18">
                  <c:v>0.57743233820183104</c:v>
                </c:pt>
                <c:pt idx="19">
                  <c:v>0.61557608378358686</c:v>
                </c:pt>
                <c:pt idx="20">
                  <c:v>0.67203191330783785</c:v>
                </c:pt>
                <c:pt idx="21">
                  <c:v>0.72934116502291935</c:v>
                </c:pt>
                <c:pt idx="22">
                  <c:v>0.70778980529003399</c:v>
                </c:pt>
                <c:pt idx="23">
                  <c:v>0.6735216637702266</c:v>
                </c:pt>
                <c:pt idx="24">
                  <c:v>0.75690403663443595</c:v>
                </c:pt>
                <c:pt idx="25">
                  <c:v>0.73434906553812185</c:v>
                </c:pt>
                <c:pt idx="26">
                  <c:v>0.7384382012857319</c:v>
                </c:pt>
                <c:pt idx="27">
                  <c:v>0.76044278738289206</c:v>
                </c:pt>
                <c:pt idx="28">
                  <c:v>0.74097763436264175</c:v>
                </c:pt>
                <c:pt idx="29">
                  <c:v>0.78778763218373382</c:v>
                </c:pt>
                <c:pt idx="30">
                  <c:v>0.80082163178478827</c:v>
                </c:pt>
                <c:pt idx="31">
                  <c:v>0.77601864882418858</c:v>
                </c:pt>
                <c:pt idx="32">
                  <c:v>0.79110678165757486</c:v>
                </c:pt>
                <c:pt idx="33">
                  <c:v>0.80045995569747053</c:v>
                </c:pt>
                <c:pt idx="34">
                  <c:v>0.82809361685482819</c:v>
                </c:pt>
                <c:pt idx="35">
                  <c:v>0.88395179035384253</c:v>
                </c:pt>
                <c:pt idx="36">
                  <c:v>0.83622045168924219</c:v>
                </c:pt>
                <c:pt idx="37">
                  <c:v>0.86530800937477093</c:v>
                </c:pt>
                <c:pt idx="38">
                  <c:v>0.89704996241683754</c:v>
                </c:pt>
                <c:pt idx="39">
                  <c:v>0.96511916234929607</c:v>
                </c:pt>
                <c:pt idx="40">
                  <c:v>0.94491520091533299</c:v>
                </c:pt>
                <c:pt idx="41">
                  <c:v>1.0040586278666626</c:v>
                </c:pt>
                <c:pt idx="42">
                  <c:v>0.98591166516116913</c:v>
                </c:pt>
                <c:pt idx="43">
                  <c:v>0.95666414787062859</c:v>
                </c:pt>
                <c:pt idx="44">
                  <c:v>1.0099295617637452</c:v>
                </c:pt>
                <c:pt idx="45">
                  <c:v>1.0615484386676592</c:v>
                </c:pt>
                <c:pt idx="46">
                  <c:v>0.99150604305542311</c:v>
                </c:pt>
                <c:pt idx="47">
                  <c:v>0.97163708033835916</c:v>
                </c:pt>
                <c:pt idx="48">
                  <c:v>0.93598699661797702</c:v>
                </c:pt>
                <c:pt idx="49">
                  <c:v>0.91042937904484733</c:v>
                </c:pt>
                <c:pt idx="50">
                  <c:v>0.98187269351091899</c:v>
                </c:pt>
                <c:pt idx="51">
                  <c:v>1.0475407603687779</c:v>
                </c:pt>
                <c:pt idx="52">
                  <c:v>1.0278287870954794</c:v>
                </c:pt>
                <c:pt idx="53">
                  <c:v>1.0264672342005365</c:v>
                </c:pt>
                <c:pt idx="54">
                  <c:v>1.0244064240196602</c:v>
                </c:pt>
                <c:pt idx="55">
                  <c:v>1.0631652447768836</c:v>
                </c:pt>
                <c:pt idx="56">
                  <c:v>1.1261152514946677</c:v>
                </c:pt>
                <c:pt idx="57">
                  <c:v>1.1217830669916586</c:v>
                </c:pt>
                <c:pt idx="58">
                  <c:v>1.1646662239184766</c:v>
                </c:pt>
                <c:pt idx="59">
                  <c:v>1.2378575835008714</c:v>
                </c:pt>
                <c:pt idx="60">
                  <c:v>1.2357075146626375</c:v>
                </c:pt>
                <c:pt idx="61">
                  <c:v>1.2010193656503598</c:v>
                </c:pt>
                <c:pt idx="62">
                  <c:v>1.1982375144138404</c:v>
                </c:pt>
                <c:pt idx="63">
                  <c:v>1.1743802184576455</c:v>
                </c:pt>
                <c:pt idx="64">
                  <c:v>1.2079989824400856</c:v>
                </c:pt>
                <c:pt idx="65">
                  <c:v>1.2533228253112039</c:v>
                </c:pt>
                <c:pt idx="66">
                  <c:v>1.2770258280032565</c:v>
                </c:pt>
                <c:pt idx="67">
                  <c:v>1.2349079159896097</c:v>
                </c:pt>
                <c:pt idx="68">
                  <c:v>1.2465480490538743</c:v>
                </c:pt>
                <c:pt idx="69">
                  <c:v>1.2036467556241632</c:v>
                </c:pt>
                <c:pt idx="70">
                  <c:v>1.1931865613625088</c:v>
                </c:pt>
                <c:pt idx="71">
                  <c:v>1.2385636380642233</c:v>
                </c:pt>
                <c:pt idx="72">
                  <c:v>1.2392957686763386</c:v>
                </c:pt>
                <c:pt idx="73">
                  <c:v>1.3020944824127945</c:v>
                </c:pt>
                <c:pt idx="74">
                  <c:v>1.2902856631703536</c:v>
                </c:pt>
                <c:pt idx="75">
                  <c:v>1.273947498125015</c:v>
                </c:pt>
                <c:pt idx="76">
                  <c:v>1.3523802930104538</c:v>
                </c:pt>
                <c:pt idx="77">
                  <c:v>1.3316522527768142</c:v>
                </c:pt>
                <c:pt idx="78">
                  <c:v>1.3566345010248799</c:v>
                </c:pt>
                <c:pt idx="79">
                  <c:v>1.3266739184591774</c:v>
                </c:pt>
                <c:pt idx="80">
                  <c:v>1.3970444207248209</c:v>
                </c:pt>
                <c:pt idx="81">
                  <c:v>1.4144584767578858</c:v>
                </c:pt>
                <c:pt idx="82">
                  <c:v>1.4464947299739495</c:v>
                </c:pt>
                <c:pt idx="83">
                  <c:v>1.4175085507622835</c:v>
                </c:pt>
                <c:pt idx="84">
                  <c:v>1.359318355330851</c:v>
                </c:pt>
                <c:pt idx="85">
                  <c:v>1.3648483903741746</c:v>
                </c:pt>
                <c:pt idx="86">
                  <c:v>1.2860284629350753</c:v>
                </c:pt>
                <c:pt idx="87">
                  <c:v>1.2862035783876364</c:v>
                </c:pt>
                <c:pt idx="88">
                  <c:v>1.266745119426925</c:v>
                </c:pt>
                <c:pt idx="89">
                  <c:v>1.2170144100749787</c:v>
                </c:pt>
                <c:pt idx="90">
                  <c:v>1.3045257344541779</c:v>
                </c:pt>
                <c:pt idx="91">
                  <c:v>1.3239751352665459</c:v>
                </c:pt>
                <c:pt idx="92">
                  <c:v>1.3413132148011493</c:v>
                </c:pt>
                <c:pt idx="93">
                  <c:v>1.3279699162480674</c:v>
                </c:pt>
                <c:pt idx="94">
                  <c:v>1.3963497160883322</c:v>
                </c:pt>
                <c:pt idx="95">
                  <c:v>1.5448455376011843</c:v>
                </c:pt>
                <c:pt idx="96">
                  <c:v>1.6549928552947377</c:v>
                </c:pt>
                <c:pt idx="97">
                  <c:v>1.8882480432574684</c:v>
                </c:pt>
                <c:pt idx="98">
                  <c:v>1.945178751271385</c:v>
                </c:pt>
                <c:pt idx="99">
                  <c:v>1.8656575095172425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DC-EB41-BC18-370FFB737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407312"/>
        <c:axId val="1141077472"/>
      </c:scatterChart>
      <c:valAx>
        <c:axId val="114140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77472"/>
        <c:crosses val="autoZero"/>
        <c:crossBetween val="midCat"/>
      </c:valAx>
      <c:valAx>
        <c:axId val="114107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40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363910761154853"/>
                  <c:y val="-6.646143190434529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'diffusion low V'!$Q$6:$Q$98</c:f>
                <c:numCache>
                  <c:formatCode>General</c:formatCode>
                  <c:ptCount val="93"/>
                  <c:pt idx="0">
                    <c:v>0</c:v>
                  </c:pt>
                  <c:pt idx="1">
                    <c:v>7.107460152718079E-3</c:v>
                  </c:pt>
                  <c:pt idx="2">
                    <c:v>7.8937630789509081E-3</c:v>
                  </c:pt>
                  <c:pt idx="3">
                    <c:v>2.2276779346399541E-2</c:v>
                  </c:pt>
                  <c:pt idx="4">
                    <c:v>2.6062288610578077E-2</c:v>
                  </c:pt>
                  <c:pt idx="5">
                    <c:v>2.4873289394251839E-2</c:v>
                  </c:pt>
                  <c:pt idx="6">
                    <c:v>2.9763188947370026E-2</c:v>
                  </c:pt>
                  <c:pt idx="7">
                    <c:v>3.5668761948043075E-2</c:v>
                  </c:pt>
                  <c:pt idx="8">
                    <c:v>4.2465115817552711E-2</c:v>
                  </c:pt>
                  <c:pt idx="9">
                    <c:v>4.1409624273615789E-2</c:v>
                  </c:pt>
                  <c:pt idx="10">
                    <c:v>4.836161161765852E-2</c:v>
                  </c:pt>
                  <c:pt idx="11">
                    <c:v>5.8704311363184609E-2</c:v>
                  </c:pt>
                  <c:pt idx="12">
                    <c:v>0.1188978447956041</c:v>
                  </c:pt>
                  <c:pt idx="13">
                    <c:v>0.13644247477077223</c:v>
                  </c:pt>
                  <c:pt idx="14">
                    <c:v>0.16273948969077387</c:v>
                  </c:pt>
                  <c:pt idx="15">
                    <c:v>0.1394040651792591</c:v>
                  </c:pt>
                  <c:pt idx="16">
                    <c:v>0.20666586562449452</c:v>
                  </c:pt>
                  <c:pt idx="17">
                    <c:v>0.17916856011582313</c:v>
                  </c:pt>
                  <c:pt idx="18">
                    <c:v>0.15368990568772375</c:v>
                  </c:pt>
                  <c:pt idx="19">
                    <c:v>0.23592416323467297</c:v>
                  </c:pt>
                  <c:pt idx="20">
                    <c:v>0.19371298210645252</c:v>
                  </c:pt>
                  <c:pt idx="21">
                    <c:v>0.20415063995877419</c:v>
                  </c:pt>
                  <c:pt idx="22">
                    <c:v>0.13600559291901487</c:v>
                  </c:pt>
                  <c:pt idx="23">
                    <c:v>0.14621177093260807</c:v>
                  </c:pt>
                  <c:pt idx="24">
                    <c:v>0.18925714647716099</c:v>
                  </c:pt>
                  <c:pt idx="25">
                    <c:v>0.16949599610383123</c:v>
                  </c:pt>
                  <c:pt idx="26">
                    <c:v>0.19586323924349508</c:v>
                  </c:pt>
                  <c:pt idx="27">
                    <c:v>0.18335636297488134</c:v>
                  </c:pt>
                  <c:pt idx="28">
                    <c:v>0.20210596872146655</c:v>
                  </c:pt>
                  <c:pt idx="29">
                    <c:v>0.21948942003854816</c:v>
                  </c:pt>
                  <c:pt idx="30">
                    <c:v>0.19426334309408944</c:v>
                  </c:pt>
                  <c:pt idx="31">
                    <c:v>0.20848193598530418</c:v>
                  </c:pt>
                  <c:pt idx="32">
                    <c:v>0.18840595431237664</c:v>
                  </c:pt>
                  <c:pt idx="33">
                    <c:v>0.2691479030426982</c:v>
                  </c:pt>
                  <c:pt idx="34">
                    <c:v>0.25553166720299914</c:v>
                  </c:pt>
                  <c:pt idx="35">
                    <c:v>0.25179622084700026</c:v>
                  </c:pt>
                  <c:pt idx="36">
                    <c:v>0.26958289949622316</c:v>
                  </c:pt>
                  <c:pt idx="37">
                    <c:v>0.24475240101288104</c:v>
                  </c:pt>
                  <c:pt idx="38">
                    <c:v>0.32458603875690512</c:v>
                  </c:pt>
                  <c:pt idx="39">
                    <c:v>0.32281302615285318</c:v>
                  </c:pt>
                  <c:pt idx="40">
                    <c:v>0.34240205503059412</c:v>
                  </c:pt>
                  <c:pt idx="41">
                    <c:v>0.34039053249598039</c:v>
                  </c:pt>
                  <c:pt idx="42">
                    <c:v>0.31419820613138305</c:v>
                  </c:pt>
                  <c:pt idx="43">
                    <c:v>0.3649754184340091</c:v>
                  </c:pt>
                  <c:pt idx="44">
                    <c:v>0.36394323544697488</c:v>
                  </c:pt>
                  <c:pt idx="45">
                    <c:v>0.33071206203071302</c:v>
                  </c:pt>
                  <c:pt idx="46">
                    <c:v>0.27205694137568409</c:v>
                  </c:pt>
                  <c:pt idx="47">
                    <c:v>0.23159120192438667</c:v>
                  </c:pt>
                  <c:pt idx="48">
                    <c:v>0.20350840987887059</c:v>
                  </c:pt>
                  <c:pt idx="49">
                    <c:v>0.14933738786370152</c:v>
                  </c:pt>
                  <c:pt idx="50">
                    <c:v>0.18863593854590288</c:v>
                  </c:pt>
                  <c:pt idx="51">
                    <c:v>0.22657101448665898</c:v>
                  </c:pt>
                  <c:pt idx="52">
                    <c:v>0.31178135919699668</c:v>
                  </c:pt>
                  <c:pt idx="53">
                    <c:v>0.36969363207963296</c:v>
                  </c:pt>
                  <c:pt idx="54">
                    <c:v>0.38545613132787043</c:v>
                  </c:pt>
                  <c:pt idx="55">
                    <c:v>0.40489521697010672</c:v>
                  </c:pt>
                  <c:pt idx="56">
                    <c:v>0.47863930345200173</c:v>
                  </c:pt>
                  <c:pt idx="57">
                    <c:v>0.54212065896122541</c:v>
                  </c:pt>
                  <c:pt idx="58">
                    <c:v>0.54756659055311796</c:v>
                  </c:pt>
                  <c:pt idx="59">
                    <c:v>0.54067282034723707</c:v>
                  </c:pt>
                  <c:pt idx="60">
                    <c:v>0.61383477623987415</c:v>
                  </c:pt>
                  <c:pt idx="61">
                    <c:v>0.71842902898310546</c:v>
                  </c:pt>
                  <c:pt idx="62">
                    <c:v>0.73139399185527354</c:v>
                  </c:pt>
                  <c:pt idx="63">
                    <c:v>0.72485506877258588</c:v>
                  </c:pt>
                  <c:pt idx="64">
                    <c:v>0.72783799222208312</c:v>
                  </c:pt>
                  <c:pt idx="65">
                    <c:v>0.74674581508503279</c:v>
                  </c:pt>
                  <c:pt idx="66">
                    <c:v>0.78039151175958454</c:v>
                  </c:pt>
                  <c:pt idx="67">
                    <c:v>0.71395671182423592</c:v>
                  </c:pt>
                  <c:pt idx="68">
                    <c:v>0.67975020882071202</c:v>
                  </c:pt>
                  <c:pt idx="69">
                    <c:v>0.67835734237449008</c:v>
                  </c:pt>
                  <c:pt idx="70">
                    <c:v>0.61852860674551746</c:v>
                  </c:pt>
                  <c:pt idx="71">
                    <c:v>0.60374011029399222</c:v>
                  </c:pt>
                  <c:pt idx="72">
                    <c:v>0.65695993109134976</c:v>
                  </c:pt>
                  <c:pt idx="73">
                    <c:v>0.7712571978485796</c:v>
                  </c:pt>
                  <c:pt idx="74">
                    <c:v>0.78921947563507189</c:v>
                  </c:pt>
                  <c:pt idx="75">
                    <c:v>0.84672541655844269</c:v>
                  </c:pt>
                  <c:pt idx="76">
                    <c:v>0.8853226658230211</c:v>
                  </c:pt>
                  <c:pt idx="77">
                    <c:v>0.82159571327409209</c:v>
                  </c:pt>
                  <c:pt idx="78">
                    <c:v>0.82541990492536177</c:v>
                  </c:pt>
                  <c:pt idx="79">
                    <c:v>0.81231505330626363</c:v>
                  </c:pt>
                  <c:pt idx="80">
                    <c:v>0.89541721747903569</c:v>
                  </c:pt>
                  <c:pt idx="81">
                    <c:v>0.83188123979118433</c:v>
                  </c:pt>
                  <c:pt idx="82">
                    <c:v>0.78591017835370014</c:v>
                  </c:pt>
                  <c:pt idx="83">
                    <c:v>0.76472475674970952</c:v>
                  </c:pt>
                  <c:pt idx="84">
                    <c:v>0.72485264367662994</c:v>
                  </c:pt>
                  <c:pt idx="85">
                    <c:v>0.82127095627053182</c:v>
                  </c:pt>
                  <c:pt idx="86">
                    <c:v>0.84391214865175301</c:v>
                  </c:pt>
                  <c:pt idx="87">
                    <c:v>0.82186303327298815</c:v>
                  </c:pt>
                  <c:pt idx="88">
                    <c:v>0.72054909270826006</c:v>
                  </c:pt>
                  <c:pt idx="89">
                    <c:v>0.71963208061622441</c:v>
                  </c:pt>
                  <c:pt idx="90">
                    <c:v>0.76128677516746113</c:v>
                  </c:pt>
                  <c:pt idx="91">
                    <c:v>0.72840754474685676</c:v>
                  </c:pt>
                  <c:pt idx="92">
                    <c:v>0.7273021061035666</c:v>
                  </c:pt>
                </c:numCache>
              </c:numRef>
            </c:plus>
            <c:minus>
              <c:numRef>
                <c:f>'diffusion low V'!$Q$6:$Q$98</c:f>
                <c:numCache>
                  <c:formatCode>General</c:formatCode>
                  <c:ptCount val="93"/>
                  <c:pt idx="0">
                    <c:v>0</c:v>
                  </c:pt>
                  <c:pt idx="1">
                    <c:v>7.107460152718079E-3</c:v>
                  </c:pt>
                  <c:pt idx="2">
                    <c:v>7.8937630789509081E-3</c:v>
                  </c:pt>
                  <c:pt idx="3">
                    <c:v>2.2276779346399541E-2</c:v>
                  </c:pt>
                  <c:pt idx="4">
                    <c:v>2.6062288610578077E-2</c:v>
                  </c:pt>
                  <c:pt idx="5">
                    <c:v>2.4873289394251839E-2</c:v>
                  </c:pt>
                  <c:pt idx="6">
                    <c:v>2.9763188947370026E-2</c:v>
                  </c:pt>
                  <c:pt idx="7">
                    <c:v>3.5668761948043075E-2</c:v>
                  </c:pt>
                  <c:pt idx="8">
                    <c:v>4.2465115817552711E-2</c:v>
                  </c:pt>
                  <c:pt idx="9">
                    <c:v>4.1409624273615789E-2</c:v>
                  </c:pt>
                  <c:pt idx="10">
                    <c:v>4.836161161765852E-2</c:v>
                  </c:pt>
                  <c:pt idx="11">
                    <c:v>5.8704311363184609E-2</c:v>
                  </c:pt>
                  <c:pt idx="12">
                    <c:v>0.1188978447956041</c:v>
                  </c:pt>
                  <c:pt idx="13">
                    <c:v>0.13644247477077223</c:v>
                  </c:pt>
                  <c:pt idx="14">
                    <c:v>0.16273948969077387</c:v>
                  </c:pt>
                  <c:pt idx="15">
                    <c:v>0.1394040651792591</c:v>
                  </c:pt>
                  <c:pt idx="16">
                    <c:v>0.20666586562449452</c:v>
                  </c:pt>
                  <c:pt idx="17">
                    <c:v>0.17916856011582313</c:v>
                  </c:pt>
                  <c:pt idx="18">
                    <c:v>0.15368990568772375</c:v>
                  </c:pt>
                  <c:pt idx="19">
                    <c:v>0.23592416323467297</c:v>
                  </c:pt>
                  <c:pt idx="20">
                    <c:v>0.19371298210645252</c:v>
                  </c:pt>
                  <c:pt idx="21">
                    <c:v>0.20415063995877419</c:v>
                  </c:pt>
                  <c:pt idx="22">
                    <c:v>0.13600559291901487</c:v>
                  </c:pt>
                  <c:pt idx="23">
                    <c:v>0.14621177093260807</c:v>
                  </c:pt>
                  <c:pt idx="24">
                    <c:v>0.18925714647716099</c:v>
                  </c:pt>
                  <c:pt idx="25">
                    <c:v>0.16949599610383123</c:v>
                  </c:pt>
                  <c:pt idx="26">
                    <c:v>0.19586323924349508</c:v>
                  </c:pt>
                  <c:pt idx="27">
                    <c:v>0.18335636297488134</c:v>
                  </c:pt>
                  <c:pt idx="28">
                    <c:v>0.20210596872146655</c:v>
                  </c:pt>
                  <c:pt idx="29">
                    <c:v>0.21948942003854816</c:v>
                  </c:pt>
                  <c:pt idx="30">
                    <c:v>0.19426334309408944</c:v>
                  </c:pt>
                  <c:pt idx="31">
                    <c:v>0.20848193598530418</c:v>
                  </c:pt>
                  <c:pt idx="32">
                    <c:v>0.18840595431237664</c:v>
                  </c:pt>
                  <c:pt idx="33">
                    <c:v>0.2691479030426982</c:v>
                  </c:pt>
                  <c:pt idx="34">
                    <c:v>0.25553166720299914</c:v>
                  </c:pt>
                  <c:pt idx="35">
                    <c:v>0.25179622084700026</c:v>
                  </c:pt>
                  <c:pt idx="36">
                    <c:v>0.26958289949622316</c:v>
                  </c:pt>
                  <c:pt idx="37">
                    <c:v>0.24475240101288104</c:v>
                  </c:pt>
                  <c:pt idx="38">
                    <c:v>0.32458603875690512</c:v>
                  </c:pt>
                  <c:pt idx="39">
                    <c:v>0.32281302615285318</c:v>
                  </c:pt>
                  <c:pt idx="40">
                    <c:v>0.34240205503059412</c:v>
                  </c:pt>
                  <c:pt idx="41">
                    <c:v>0.34039053249598039</c:v>
                  </c:pt>
                  <c:pt idx="42">
                    <c:v>0.31419820613138305</c:v>
                  </c:pt>
                  <c:pt idx="43">
                    <c:v>0.3649754184340091</c:v>
                  </c:pt>
                  <c:pt idx="44">
                    <c:v>0.36394323544697488</c:v>
                  </c:pt>
                  <c:pt idx="45">
                    <c:v>0.33071206203071302</c:v>
                  </c:pt>
                  <c:pt idx="46">
                    <c:v>0.27205694137568409</c:v>
                  </c:pt>
                  <c:pt idx="47">
                    <c:v>0.23159120192438667</c:v>
                  </c:pt>
                  <c:pt idx="48">
                    <c:v>0.20350840987887059</c:v>
                  </c:pt>
                  <c:pt idx="49">
                    <c:v>0.14933738786370152</c:v>
                  </c:pt>
                  <c:pt idx="50">
                    <c:v>0.18863593854590288</c:v>
                  </c:pt>
                  <c:pt idx="51">
                    <c:v>0.22657101448665898</c:v>
                  </c:pt>
                  <c:pt idx="52">
                    <c:v>0.31178135919699668</c:v>
                  </c:pt>
                  <c:pt idx="53">
                    <c:v>0.36969363207963296</c:v>
                  </c:pt>
                  <c:pt idx="54">
                    <c:v>0.38545613132787043</c:v>
                  </c:pt>
                  <c:pt idx="55">
                    <c:v>0.40489521697010672</c:v>
                  </c:pt>
                  <c:pt idx="56">
                    <c:v>0.47863930345200173</c:v>
                  </c:pt>
                  <c:pt idx="57">
                    <c:v>0.54212065896122541</c:v>
                  </c:pt>
                  <c:pt idx="58">
                    <c:v>0.54756659055311796</c:v>
                  </c:pt>
                  <c:pt idx="59">
                    <c:v>0.54067282034723707</c:v>
                  </c:pt>
                  <c:pt idx="60">
                    <c:v>0.61383477623987415</c:v>
                  </c:pt>
                  <c:pt idx="61">
                    <c:v>0.71842902898310546</c:v>
                  </c:pt>
                  <c:pt idx="62">
                    <c:v>0.73139399185527354</c:v>
                  </c:pt>
                  <c:pt idx="63">
                    <c:v>0.72485506877258588</c:v>
                  </c:pt>
                  <c:pt idx="64">
                    <c:v>0.72783799222208312</c:v>
                  </c:pt>
                  <c:pt idx="65">
                    <c:v>0.74674581508503279</c:v>
                  </c:pt>
                  <c:pt idx="66">
                    <c:v>0.78039151175958454</c:v>
                  </c:pt>
                  <c:pt idx="67">
                    <c:v>0.71395671182423592</c:v>
                  </c:pt>
                  <c:pt idx="68">
                    <c:v>0.67975020882071202</c:v>
                  </c:pt>
                  <c:pt idx="69">
                    <c:v>0.67835734237449008</c:v>
                  </c:pt>
                  <c:pt idx="70">
                    <c:v>0.61852860674551746</c:v>
                  </c:pt>
                  <c:pt idx="71">
                    <c:v>0.60374011029399222</c:v>
                  </c:pt>
                  <c:pt idx="72">
                    <c:v>0.65695993109134976</c:v>
                  </c:pt>
                  <c:pt idx="73">
                    <c:v>0.7712571978485796</c:v>
                  </c:pt>
                  <c:pt idx="74">
                    <c:v>0.78921947563507189</c:v>
                  </c:pt>
                  <c:pt idx="75">
                    <c:v>0.84672541655844269</c:v>
                  </c:pt>
                  <c:pt idx="76">
                    <c:v>0.8853226658230211</c:v>
                  </c:pt>
                  <c:pt idx="77">
                    <c:v>0.82159571327409209</c:v>
                  </c:pt>
                  <c:pt idx="78">
                    <c:v>0.82541990492536177</c:v>
                  </c:pt>
                  <c:pt idx="79">
                    <c:v>0.81231505330626363</c:v>
                  </c:pt>
                  <c:pt idx="80">
                    <c:v>0.89541721747903569</c:v>
                  </c:pt>
                  <c:pt idx="81">
                    <c:v>0.83188123979118433</c:v>
                  </c:pt>
                  <c:pt idx="82">
                    <c:v>0.78591017835370014</c:v>
                  </c:pt>
                  <c:pt idx="83">
                    <c:v>0.76472475674970952</c:v>
                  </c:pt>
                  <c:pt idx="84">
                    <c:v>0.72485264367662994</c:v>
                  </c:pt>
                  <c:pt idx="85">
                    <c:v>0.82127095627053182</c:v>
                  </c:pt>
                  <c:pt idx="86">
                    <c:v>0.84391214865175301</c:v>
                  </c:pt>
                  <c:pt idx="87">
                    <c:v>0.82186303327298815</c:v>
                  </c:pt>
                  <c:pt idx="88">
                    <c:v>0.72054909270826006</c:v>
                  </c:pt>
                  <c:pt idx="89">
                    <c:v>0.71963208061622441</c:v>
                  </c:pt>
                  <c:pt idx="90">
                    <c:v>0.76128677516746113</c:v>
                  </c:pt>
                  <c:pt idx="91">
                    <c:v>0.72840754474685676</c:v>
                  </c:pt>
                  <c:pt idx="92">
                    <c:v>0.7273021061035666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'diffusion low V'!$B$6:$B$105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'diffusion low V'!$P$6:$P$98</c:f>
              <c:numCache>
                <c:formatCode>General</c:formatCode>
                <c:ptCount val="93"/>
                <c:pt idx="0">
                  <c:v>0</c:v>
                </c:pt>
                <c:pt idx="1">
                  <c:v>4.4004473894320814E-2</c:v>
                </c:pt>
                <c:pt idx="2">
                  <c:v>6.5198922217858127E-2</c:v>
                </c:pt>
                <c:pt idx="3">
                  <c:v>7.7455983647163371E-2</c:v>
                </c:pt>
                <c:pt idx="4">
                  <c:v>9.772707193736864E-2</c:v>
                </c:pt>
                <c:pt idx="5">
                  <c:v>0.12165166024262578</c:v>
                </c:pt>
                <c:pt idx="6">
                  <c:v>0.14719737548482903</c:v>
                </c:pt>
                <c:pt idx="7">
                  <c:v>0.15478764404135545</c:v>
                </c:pt>
                <c:pt idx="8">
                  <c:v>0.17276878837918669</c:v>
                </c:pt>
                <c:pt idx="9">
                  <c:v>0.1673130601820676</c:v>
                </c:pt>
                <c:pt idx="10">
                  <c:v>0.2239691441827675</c:v>
                </c:pt>
                <c:pt idx="11">
                  <c:v>0.24455269812337083</c:v>
                </c:pt>
                <c:pt idx="12">
                  <c:v>0.30506823894239954</c:v>
                </c:pt>
                <c:pt idx="13">
                  <c:v>0.34309977603523578</c:v>
                </c:pt>
                <c:pt idx="14">
                  <c:v>0.41377466866416468</c:v>
                </c:pt>
                <c:pt idx="15">
                  <c:v>0.39475313618769786</c:v>
                </c:pt>
                <c:pt idx="16">
                  <c:v>0.48203980486724785</c:v>
                </c:pt>
                <c:pt idx="17">
                  <c:v>0.44140324559030014</c:v>
                </c:pt>
                <c:pt idx="18">
                  <c:v>0.4203186362513488</c:v>
                </c:pt>
                <c:pt idx="19">
                  <c:v>0.53119208799928386</c:v>
                </c:pt>
                <c:pt idx="20">
                  <c:v>0.55094345525906974</c:v>
                </c:pt>
                <c:pt idx="21">
                  <c:v>0.62657226177378877</c:v>
                </c:pt>
                <c:pt idx="22">
                  <c:v>0.55378819431035819</c:v>
                </c:pt>
                <c:pt idx="23">
                  <c:v>0.50881684713546338</c:v>
                </c:pt>
                <c:pt idx="24">
                  <c:v>0.6553462353388404</c:v>
                </c:pt>
                <c:pt idx="25">
                  <c:v>0.6221740126566988</c:v>
                </c:pt>
                <c:pt idx="26">
                  <c:v>0.64856144057283271</c:v>
                </c:pt>
                <c:pt idx="27">
                  <c:v>0.67771350212830872</c:v>
                </c:pt>
                <c:pt idx="28">
                  <c:v>0.65556305874543508</c:v>
                </c:pt>
                <c:pt idx="29">
                  <c:v>0.75365621695884555</c:v>
                </c:pt>
                <c:pt idx="30">
                  <c:v>0.75765576922618771</c:v>
                </c:pt>
                <c:pt idx="31">
                  <c:v>0.7139476369544806</c:v>
                </c:pt>
                <c:pt idx="32">
                  <c:v>0.72730319339151961</c:v>
                </c:pt>
                <c:pt idx="33">
                  <c:v>0.77833016834302393</c:v>
                </c:pt>
                <c:pt idx="34">
                  <c:v>0.82998523467084184</c:v>
                </c:pt>
                <c:pt idx="35">
                  <c:v>0.91911082921324161</c:v>
                </c:pt>
                <c:pt idx="36">
                  <c:v>0.84889388773727847</c:v>
                </c:pt>
                <c:pt idx="37">
                  <c:v>0.87239069021828897</c:v>
                </c:pt>
                <c:pt idx="38">
                  <c:v>0.98133684520595421</c:v>
                </c:pt>
                <c:pt idx="39">
                  <c:v>1.093754868408173</c:v>
                </c:pt>
                <c:pt idx="40">
                  <c:v>1.0594660092430308</c:v>
                </c:pt>
                <c:pt idx="41">
                  <c:v>1.1766158524136023</c:v>
                </c:pt>
                <c:pt idx="42">
                  <c:v>1.1247965659912957</c:v>
                </c:pt>
                <c:pt idx="43">
                  <c:v>1.1159617509878292</c:v>
                </c:pt>
                <c:pt idx="44">
                  <c:v>1.2195326610450627</c:v>
                </c:pt>
                <c:pt idx="45">
                  <c:v>1.3335081170414245</c:v>
                </c:pt>
                <c:pt idx="46">
                  <c:v>1.1593125289719377</c:v>
                </c:pt>
                <c:pt idx="47">
                  <c:v>1.0703266480257336</c:v>
                </c:pt>
                <c:pt idx="48">
                  <c:v>0.97852622736258232</c:v>
                </c:pt>
                <c:pt idx="49">
                  <c:v>0.89577314787123608</c:v>
                </c:pt>
                <c:pt idx="50">
                  <c:v>1.0607859646786821</c:v>
                </c:pt>
                <c:pt idx="51">
                  <c:v>1.2157386753275552</c:v>
                </c:pt>
                <c:pt idx="52">
                  <c:v>1.225905508170132</c:v>
                </c:pt>
                <c:pt idx="53">
                  <c:v>1.2636045842277788</c:v>
                </c:pt>
                <c:pt idx="54">
                  <c:v>1.2523184577255189</c:v>
                </c:pt>
                <c:pt idx="55">
                  <c:v>1.3339998157305035</c:v>
                </c:pt>
                <c:pt idx="56">
                  <c:v>1.5234206738443901</c:v>
                </c:pt>
                <c:pt idx="57">
                  <c:v>1.5650365576412657</c:v>
                </c:pt>
                <c:pt idx="58">
                  <c:v>1.6418476091944725</c:v>
                </c:pt>
                <c:pt idx="59">
                  <c:v>1.8138884835029472</c:v>
                </c:pt>
                <c:pt idx="60">
                  <c:v>1.8523443348565543</c:v>
                </c:pt>
                <c:pt idx="61">
                  <c:v>1.8939925892569587</c:v>
                </c:pt>
                <c:pt idx="62">
                  <c:v>1.8805879482720538</c:v>
                </c:pt>
                <c:pt idx="63">
                  <c:v>1.8193413104396481</c:v>
                </c:pt>
                <c:pt idx="64">
                  <c:v>1.8989088122085245</c:v>
                </c:pt>
                <c:pt idx="65">
                  <c:v>2.0162989691735183</c:v>
                </c:pt>
                <c:pt idx="66">
                  <c:v>2.0814499113101603</c:v>
                </c:pt>
                <c:pt idx="67">
                  <c:v>1.9423742309380239</c:v>
                </c:pt>
                <c:pt idx="68">
                  <c:v>1.9574772755016803</c:v>
                </c:pt>
                <c:pt idx="69">
                  <c:v>1.8245519655298401</c:v>
                </c:pt>
                <c:pt idx="70">
                  <c:v>1.7640684327347222</c:v>
                </c:pt>
                <c:pt idx="71">
                  <c:v>1.8469839421677736</c:v>
                </c:pt>
                <c:pt idx="72">
                  <c:v>1.8983962146362436</c:v>
                </c:pt>
                <c:pt idx="73">
                  <c:v>2.1284101094272967</c:v>
                </c:pt>
                <c:pt idx="74">
                  <c:v>2.1116315579744795</c:v>
                </c:pt>
                <c:pt idx="75">
                  <c:v>2.0971035111703769</c:v>
                </c:pt>
                <c:pt idx="76">
                  <c:v>2.3049493385409416</c:v>
                </c:pt>
                <c:pt idx="77">
                  <c:v>2.2680453144021486</c:v>
                </c:pt>
                <c:pt idx="78">
                  <c:v>2.3080678827948393</c:v>
                </c:pt>
                <c:pt idx="79">
                  <c:v>2.2020520327901933</c:v>
                </c:pt>
                <c:pt idx="80">
                  <c:v>2.4116005284784254</c:v>
                </c:pt>
                <c:pt idx="81">
                  <c:v>2.4523109198025157</c:v>
                </c:pt>
                <c:pt idx="82">
                  <c:v>2.5232098014033157</c:v>
                </c:pt>
                <c:pt idx="83">
                  <c:v>2.4074621992023202</c:v>
                </c:pt>
                <c:pt idx="84">
                  <c:v>2.2151964096600492</c:v>
                </c:pt>
                <c:pt idx="85">
                  <c:v>2.3147048060861115</c:v>
                </c:pt>
                <c:pt idx="86">
                  <c:v>2.1731081763011257</c:v>
                </c:pt>
                <c:pt idx="87">
                  <c:v>2.1818104474504247</c:v>
                </c:pt>
                <c:pt idx="88">
                  <c:v>2.0644482201049503</c:v>
                </c:pt>
                <c:pt idx="89">
                  <c:v>1.9482803002008175</c:v>
                </c:pt>
                <c:pt idx="90">
                  <c:v>2.1627974509537062</c:v>
                </c:pt>
                <c:pt idx="91">
                  <c:v>2.2092345153870729</c:v>
                </c:pt>
                <c:pt idx="92">
                  <c:v>2.2727234585494962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02-6D45-A099-92F202F59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407312"/>
        <c:axId val="1141077472"/>
      </c:scatterChart>
      <c:valAx>
        <c:axId val="114140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77472"/>
        <c:crosses val="autoZero"/>
        <c:crossBetween val="midCat"/>
      </c:valAx>
      <c:valAx>
        <c:axId val="114107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40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52576192681797"/>
                  <c:y val="-0.40268482064741906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 lowV anal'!$O$10:$O$189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5.2544870515758436E-2</c:v>
                  </c:pt>
                  <c:pt idx="2">
                    <c:v>0.12895672546546949</c:v>
                  </c:pt>
                  <c:pt idx="3">
                    <c:v>6.2648953851723227E-2</c:v>
                  </c:pt>
                  <c:pt idx="4">
                    <c:v>9.7630449422667978E-2</c:v>
                  </c:pt>
                  <c:pt idx="5">
                    <c:v>0.26729540940599328</c:v>
                  </c:pt>
                  <c:pt idx="6">
                    <c:v>0.16818995518786889</c:v>
                  </c:pt>
                  <c:pt idx="7">
                    <c:v>0.33497506721835313</c:v>
                  </c:pt>
                  <c:pt idx="8">
                    <c:v>0.35857818662248142</c:v>
                  </c:pt>
                  <c:pt idx="9">
                    <c:v>0.29671420695049616</c:v>
                  </c:pt>
                  <c:pt idx="10">
                    <c:v>0.10455563591427466</c:v>
                  </c:pt>
                  <c:pt idx="11">
                    <c:v>0.30248467351739755</c:v>
                  </c:pt>
                  <c:pt idx="12">
                    <c:v>0.39895926548695404</c:v>
                  </c:pt>
                  <c:pt idx="13">
                    <c:v>0.39319175681592144</c:v>
                  </c:pt>
                  <c:pt idx="14">
                    <c:v>0.37989140698779028</c:v>
                  </c:pt>
                  <c:pt idx="15">
                    <c:v>0.27718196878283863</c:v>
                  </c:pt>
                  <c:pt idx="16">
                    <c:v>0.40076989456489881</c:v>
                  </c:pt>
                  <c:pt idx="17">
                    <c:v>0.38567592852400528</c:v>
                  </c:pt>
                  <c:pt idx="18">
                    <c:v>0.46194518176982502</c:v>
                  </c:pt>
                  <c:pt idx="19">
                    <c:v>0.19094862757007008</c:v>
                  </c:pt>
                  <c:pt idx="20">
                    <c:v>0.28242025987905284</c:v>
                  </c:pt>
                  <c:pt idx="21">
                    <c:v>0.37743831230525421</c:v>
                  </c:pt>
                  <c:pt idx="22">
                    <c:v>0.37641233139807512</c:v>
                  </c:pt>
                  <c:pt idx="23">
                    <c:v>0.38405631350755653</c:v>
                  </c:pt>
                  <c:pt idx="24">
                    <c:v>0.35182766781864366</c:v>
                  </c:pt>
                  <c:pt idx="25">
                    <c:v>0.5317278176922986</c:v>
                  </c:pt>
                  <c:pt idx="26">
                    <c:v>0.6322571227289322</c:v>
                  </c:pt>
                  <c:pt idx="27">
                    <c:v>0.75289254602620248</c:v>
                  </c:pt>
                  <c:pt idx="28">
                    <c:v>0.70135061434970714</c:v>
                  </c:pt>
                  <c:pt idx="29">
                    <c:v>0.51090705307768924</c:v>
                  </c:pt>
                  <c:pt idx="30">
                    <c:v>0.49142437617048346</c:v>
                  </c:pt>
                  <c:pt idx="31">
                    <c:v>0.45967148878112413</c:v>
                  </c:pt>
                  <c:pt idx="32">
                    <c:v>0.75736542647330884</c:v>
                  </c:pt>
                  <c:pt idx="33">
                    <c:v>0.98259664614848152</c:v>
                  </c:pt>
                  <c:pt idx="34">
                    <c:v>0.87541547381067564</c:v>
                  </c:pt>
                  <c:pt idx="35">
                    <c:v>0.73700567551165952</c:v>
                  </c:pt>
                  <c:pt idx="36">
                    <c:v>0.72564667607343936</c:v>
                  </c:pt>
                  <c:pt idx="37">
                    <c:v>0.7294335649199557</c:v>
                  </c:pt>
                  <c:pt idx="38">
                    <c:v>0.86530257873857064</c:v>
                  </c:pt>
                  <c:pt idx="39">
                    <c:v>0.50277303635781589</c:v>
                  </c:pt>
                  <c:pt idx="40">
                    <c:v>0.5197228115764162</c:v>
                  </c:pt>
                  <c:pt idx="41">
                    <c:v>0.60465160525228345</c:v>
                  </c:pt>
                  <c:pt idx="42">
                    <c:v>0.59987886814589364</c:v>
                  </c:pt>
                  <c:pt idx="43">
                    <c:v>0.6832312149538009</c:v>
                  </c:pt>
                  <c:pt idx="44">
                    <c:v>0.60477295627967076</c:v>
                  </c:pt>
                  <c:pt idx="45">
                    <c:v>0.4340561026783562</c:v>
                  </c:pt>
                  <c:pt idx="46">
                    <c:v>0.49235008970572008</c:v>
                  </c:pt>
                  <c:pt idx="47">
                    <c:v>0.39904561506946273</c:v>
                  </c:pt>
                  <c:pt idx="48">
                    <c:v>0.44302083153405974</c:v>
                  </c:pt>
                  <c:pt idx="49">
                    <c:v>0.42307523983332757</c:v>
                  </c:pt>
                  <c:pt idx="50">
                    <c:v>0.36149116840782802</c:v>
                  </c:pt>
                  <c:pt idx="51">
                    <c:v>0.36719090071991062</c:v>
                  </c:pt>
                  <c:pt idx="52">
                    <c:v>0.43719911429504654</c:v>
                  </c:pt>
                  <c:pt idx="53">
                    <c:v>0.60498523027674345</c:v>
                  </c:pt>
                  <c:pt idx="54">
                    <c:v>0.65208171011653748</c:v>
                  </c:pt>
                  <c:pt idx="55">
                    <c:v>0.62094407234491777</c:v>
                  </c:pt>
                  <c:pt idx="56">
                    <c:v>0.62451755330929171</c:v>
                  </c:pt>
                  <c:pt idx="57">
                    <c:v>0.76287873827993247</c:v>
                  </c:pt>
                  <c:pt idx="58">
                    <c:v>0.51929242767375983</c:v>
                  </c:pt>
                  <c:pt idx="59">
                    <c:v>0.40768920828427069</c:v>
                  </c:pt>
                  <c:pt idx="60">
                    <c:v>0.24472559697825841</c:v>
                  </c:pt>
                  <c:pt idx="61">
                    <c:v>0.38005040177706717</c:v>
                  </c:pt>
                  <c:pt idx="62">
                    <c:v>0.47527581321980777</c:v>
                  </c:pt>
                  <c:pt idx="63">
                    <c:v>0.43824509993735966</c:v>
                  </c:pt>
                  <c:pt idx="64">
                    <c:v>0.45944351412885037</c:v>
                  </c:pt>
                  <c:pt idx="65">
                    <c:v>0.58708684839655711</c:v>
                  </c:pt>
                  <c:pt idx="66">
                    <c:v>0.49460109645377792</c:v>
                  </c:pt>
                  <c:pt idx="67">
                    <c:v>0.59653570126098188</c:v>
                  </c:pt>
                  <c:pt idx="68">
                    <c:v>0.58294859083209549</c:v>
                  </c:pt>
                  <c:pt idx="69">
                    <c:v>0.51576319252182601</c:v>
                  </c:pt>
                  <c:pt idx="70">
                    <c:v>0.33885900269025149</c:v>
                  </c:pt>
                  <c:pt idx="71">
                    <c:v>0.1379734082476326</c:v>
                  </c:pt>
                  <c:pt idx="72">
                    <c:v>0.1637400419082046</c:v>
                  </c:pt>
                  <c:pt idx="73">
                    <c:v>0.18357525750822856</c:v>
                  </c:pt>
                  <c:pt idx="74">
                    <c:v>0.18365225727273576</c:v>
                  </c:pt>
                  <c:pt idx="75">
                    <c:v>0.16556245497755681</c:v>
                  </c:pt>
                  <c:pt idx="76">
                    <c:v>0.19981137272010449</c:v>
                  </c:pt>
                  <c:pt idx="77">
                    <c:v>0.17456614105904308</c:v>
                  </c:pt>
                  <c:pt idx="78">
                    <c:v>0.26526191107952146</c:v>
                  </c:pt>
                  <c:pt idx="79">
                    <c:v>3.9910216877119792E-2</c:v>
                  </c:pt>
                  <c:pt idx="80">
                    <c:v>6.6901791496306776E-2</c:v>
                  </c:pt>
                  <c:pt idx="81">
                    <c:v>0.17836328059372034</c:v>
                  </c:pt>
                  <c:pt idx="82">
                    <c:v>0.15606353278474508</c:v>
                  </c:pt>
                  <c:pt idx="83">
                    <c:v>0.21457872506482825</c:v>
                  </c:pt>
                  <c:pt idx="84">
                    <c:v>0.21858514357246808</c:v>
                  </c:pt>
                  <c:pt idx="85">
                    <c:v>0.31370808295591962</c:v>
                  </c:pt>
                  <c:pt idx="86">
                    <c:v>0.39569138812658039</c:v>
                  </c:pt>
                  <c:pt idx="87">
                    <c:v>0.5211523992653434</c:v>
                  </c:pt>
                  <c:pt idx="88">
                    <c:v>0.4612853269235978</c:v>
                  </c:pt>
                  <c:pt idx="89">
                    <c:v>0.17855274370452162</c:v>
                  </c:pt>
                  <c:pt idx="90">
                    <c:v>0.20834299270380505</c:v>
                  </c:pt>
                  <c:pt idx="91">
                    <c:v>0.29806571437518675</c:v>
                  </c:pt>
                  <c:pt idx="92">
                    <c:v>0.64858587256225664</c:v>
                  </c:pt>
                  <c:pt idx="93">
                    <c:v>0.80918028515581697</c:v>
                  </c:pt>
                  <c:pt idx="94">
                    <c:v>0.8581080399126183</c:v>
                  </c:pt>
                  <c:pt idx="95">
                    <c:v>0.70183369393998296</c:v>
                  </c:pt>
                  <c:pt idx="96">
                    <c:v>1.0200636472658786</c:v>
                  </c:pt>
                  <c:pt idx="97">
                    <c:v>1.0047291270463421</c:v>
                  </c:pt>
                  <c:pt idx="98">
                    <c:v>0.79457446945177201</c:v>
                  </c:pt>
                  <c:pt idx="99">
                    <c:v>1.091431932594384</c:v>
                  </c:pt>
                  <c:pt idx="100">
                    <c:v>1.9113462538672463</c:v>
                  </c:pt>
                  <c:pt idx="101">
                    <c:v>1.9949156995438846</c:v>
                  </c:pt>
                  <c:pt idx="102">
                    <c:v>1.669186937084747</c:v>
                  </c:pt>
                  <c:pt idx="103">
                    <c:v>1.6218651274779532</c:v>
                  </c:pt>
                  <c:pt idx="104">
                    <c:v>1.8534959312770667</c:v>
                  </c:pt>
                  <c:pt idx="105">
                    <c:v>1.7719874256211188</c:v>
                  </c:pt>
                  <c:pt idx="106">
                    <c:v>1.8189080879981121</c:v>
                  </c:pt>
                  <c:pt idx="107">
                    <c:v>1.7880689209026472</c:v>
                  </c:pt>
                  <c:pt idx="108">
                    <c:v>1.874104036149667</c:v>
                  </c:pt>
                  <c:pt idx="109">
                    <c:v>1.9935651941014059</c:v>
                  </c:pt>
                  <c:pt idx="110">
                    <c:v>1.7936633015414829</c:v>
                  </c:pt>
                  <c:pt idx="111">
                    <c:v>1.8591320625002543</c:v>
                  </c:pt>
                  <c:pt idx="112">
                    <c:v>1.787559910967133</c:v>
                  </c:pt>
                  <c:pt idx="113">
                    <c:v>2.1833054162135612</c:v>
                  </c:pt>
                  <c:pt idx="114">
                    <c:v>2.0706344496265103</c:v>
                  </c:pt>
                  <c:pt idx="115">
                    <c:v>1.9593292849795085</c:v>
                  </c:pt>
                  <c:pt idx="116">
                    <c:v>2.1018590284843195</c:v>
                  </c:pt>
                  <c:pt idx="117">
                    <c:v>2.0525556980587005</c:v>
                  </c:pt>
                  <c:pt idx="118">
                    <c:v>2.4051522182771365</c:v>
                  </c:pt>
                  <c:pt idx="119">
                    <c:v>2.4472046743572267</c:v>
                  </c:pt>
                  <c:pt idx="120">
                    <c:v>2.704738324006899</c:v>
                  </c:pt>
                  <c:pt idx="121">
                    <c:v>2.7211846087462432</c:v>
                  </c:pt>
                  <c:pt idx="122">
                    <c:v>2.4864576179776141</c:v>
                  </c:pt>
                  <c:pt idx="123">
                    <c:v>2.7378888206224103</c:v>
                  </c:pt>
                  <c:pt idx="124">
                    <c:v>2.7294990050663461</c:v>
                  </c:pt>
                  <c:pt idx="125">
                    <c:v>2.3562171347275771</c:v>
                  </c:pt>
                  <c:pt idx="126">
                    <c:v>2.0287640949258625</c:v>
                  </c:pt>
                  <c:pt idx="127">
                    <c:v>1.7367710635055684</c:v>
                  </c:pt>
                  <c:pt idx="128">
                    <c:v>1.7343815176839179</c:v>
                  </c:pt>
                  <c:pt idx="129">
                    <c:v>1.4285966542834181</c:v>
                  </c:pt>
                  <c:pt idx="130">
                    <c:v>1.717116964934271</c:v>
                  </c:pt>
                  <c:pt idx="131">
                    <c:v>2.0419929131641239</c:v>
                  </c:pt>
                  <c:pt idx="132">
                    <c:v>2.3879420443730663</c:v>
                  </c:pt>
                  <c:pt idx="133">
                    <c:v>2.5260165253191591</c:v>
                  </c:pt>
                  <c:pt idx="134">
                    <c:v>2.8641953760513568</c:v>
                  </c:pt>
                  <c:pt idx="135">
                    <c:v>3.1063916048271847</c:v>
                  </c:pt>
                  <c:pt idx="136">
                    <c:v>3.5327827126807754</c:v>
                  </c:pt>
                  <c:pt idx="137">
                    <c:v>3.7965815829485821</c:v>
                  </c:pt>
                  <c:pt idx="138">
                    <c:v>3.8627702716228427</c:v>
                  </c:pt>
                  <c:pt idx="139">
                    <c:v>3.8617979659688788</c:v>
                  </c:pt>
                  <c:pt idx="140">
                    <c:v>4.2611880074531143</c:v>
                  </c:pt>
                  <c:pt idx="141">
                    <c:v>4.7261012821670478</c:v>
                  </c:pt>
                  <c:pt idx="142">
                    <c:v>4.8865644619105018</c:v>
                  </c:pt>
                  <c:pt idx="143">
                    <c:v>4.8979491143597569</c:v>
                  </c:pt>
                  <c:pt idx="144">
                    <c:v>4.9093732623329371</c:v>
                  </c:pt>
                  <c:pt idx="145">
                    <c:v>5.1050588657397196</c:v>
                  </c:pt>
                  <c:pt idx="146">
                    <c:v>5.2833841519178666</c:v>
                  </c:pt>
                  <c:pt idx="147">
                    <c:v>4.8188516020182917</c:v>
                  </c:pt>
                  <c:pt idx="148">
                    <c:v>4.5152932469001081</c:v>
                  </c:pt>
                  <c:pt idx="149">
                    <c:v>4.4804971732819299</c:v>
                  </c:pt>
                  <c:pt idx="150">
                    <c:v>4.203723124081499</c:v>
                  </c:pt>
                  <c:pt idx="151">
                    <c:v>4.1255685119326593</c:v>
                  </c:pt>
                  <c:pt idx="152">
                    <c:v>4.3392832693865238</c:v>
                  </c:pt>
                  <c:pt idx="153">
                    <c:v>4.9107636302107673</c:v>
                  </c:pt>
                  <c:pt idx="154">
                    <c:v>5.0111248230841268</c:v>
                  </c:pt>
                  <c:pt idx="155">
                    <c:v>5.304954223579867</c:v>
                  </c:pt>
                  <c:pt idx="156">
                    <c:v>5.5091009981744161</c:v>
                  </c:pt>
                  <c:pt idx="157">
                    <c:v>5.1777958251359388</c:v>
                  </c:pt>
                  <c:pt idx="158">
                    <c:v>5.1980309569541134</c:v>
                  </c:pt>
                  <c:pt idx="159">
                    <c:v>4.9220470216206715</c:v>
                  </c:pt>
                  <c:pt idx="160">
                    <c:v>5.5814602583410293</c:v>
                  </c:pt>
                  <c:pt idx="161">
                    <c:v>5.0967353135353477</c:v>
                  </c:pt>
                  <c:pt idx="162">
                    <c:v>4.7672512773897084</c:v>
                  </c:pt>
                  <c:pt idx="163">
                    <c:v>4.806976035039618</c:v>
                  </c:pt>
                  <c:pt idx="164">
                    <c:v>4.6368225753817853</c:v>
                  </c:pt>
                  <c:pt idx="165">
                    <c:v>4.968349864273633</c:v>
                  </c:pt>
                  <c:pt idx="166">
                    <c:v>5.0902800952666487</c:v>
                  </c:pt>
                  <c:pt idx="167">
                    <c:v>4.8376991427679279</c:v>
                  </c:pt>
                  <c:pt idx="168">
                    <c:v>4.16972353287548</c:v>
                  </c:pt>
                  <c:pt idx="169">
                    <c:v>4.1544707111012498</c:v>
                  </c:pt>
                  <c:pt idx="170">
                    <c:v>4.4708179083495061</c:v>
                  </c:pt>
                  <c:pt idx="171">
                    <c:v>4.0983098065782126</c:v>
                  </c:pt>
                  <c:pt idx="172">
                    <c:v>4.1602729343604405</c:v>
                  </c:pt>
                  <c:pt idx="173">
                    <c:v>3.796723177611002</c:v>
                  </c:pt>
                  <c:pt idx="174">
                    <c:v>3.6603144664048957</c:v>
                  </c:pt>
                  <c:pt idx="175">
                    <c:v>3.5890379092282361</c:v>
                  </c:pt>
                  <c:pt idx="176">
                    <c:v>3.7344333087121746</c:v>
                  </c:pt>
                  <c:pt idx="177">
                    <c:v>3.3229773776698091</c:v>
                  </c:pt>
                  <c:pt idx="178">
                    <c:v>3.3023352021607706</c:v>
                  </c:pt>
                  <c:pt idx="179">
                    <c:v>3.4162297764573077</c:v>
                  </c:pt>
                </c:numCache>
              </c:numRef>
            </c:plus>
            <c:minus>
              <c:numRef>
                <c:f>'diff lowV anal'!$O$10:$O$189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5.2544870515758436E-2</c:v>
                  </c:pt>
                  <c:pt idx="2">
                    <c:v>0.12895672546546949</c:v>
                  </c:pt>
                  <c:pt idx="3">
                    <c:v>6.2648953851723227E-2</c:v>
                  </c:pt>
                  <c:pt idx="4">
                    <c:v>9.7630449422667978E-2</c:v>
                  </c:pt>
                  <c:pt idx="5">
                    <c:v>0.26729540940599328</c:v>
                  </c:pt>
                  <c:pt idx="6">
                    <c:v>0.16818995518786889</c:v>
                  </c:pt>
                  <c:pt idx="7">
                    <c:v>0.33497506721835313</c:v>
                  </c:pt>
                  <c:pt idx="8">
                    <c:v>0.35857818662248142</c:v>
                  </c:pt>
                  <c:pt idx="9">
                    <c:v>0.29671420695049616</c:v>
                  </c:pt>
                  <c:pt idx="10">
                    <c:v>0.10455563591427466</c:v>
                  </c:pt>
                  <c:pt idx="11">
                    <c:v>0.30248467351739755</c:v>
                  </c:pt>
                  <c:pt idx="12">
                    <c:v>0.39895926548695404</c:v>
                  </c:pt>
                  <c:pt idx="13">
                    <c:v>0.39319175681592144</c:v>
                  </c:pt>
                  <c:pt idx="14">
                    <c:v>0.37989140698779028</c:v>
                  </c:pt>
                  <c:pt idx="15">
                    <c:v>0.27718196878283863</c:v>
                  </c:pt>
                  <c:pt idx="16">
                    <c:v>0.40076989456489881</c:v>
                  </c:pt>
                  <c:pt idx="17">
                    <c:v>0.38567592852400528</c:v>
                  </c:pt>
                  <c:pt idx="18">
                    <c:v>0.46194518176982502</c:v>
                  </c:pt>
                  <c:pt idx="19">
                    <c:v>0.19094862757007008</c:v>
                  </c:pt>
                  <c:pt idx="20">
                    <c:v>0.28242025987905284</c:v>
                  </c:pt>
                  <c:pt idx="21">
                    <c:v>0.37743831230525421</c:v>
                  </c:pt>
                  <c:pt idx="22">
                    <c:v>0.37641233139807512</c:v>
                  </c:pt>
                  <c:pt idx="23">
                    <c:v>0.38405631350755653</c:v>
                  </c:pt>
                  <c:pt idx="24">
                    <c:v>0.35182766781864366</c:v>
                  </c:pt>
                  <c:pt idx="25">
                    <c:v>0.5317278176922986</c:v>
                  </c:pt>
                  <c:pt idx="26">
                    <c:v>0.6322571227289322</c:v>
                  </c:pt>
                  <c:pt idx="27">
                    <c:v>0.75289254602620248</c:v>
                  </c:pt>
                  <c:pt idx="28">
                    <c:v>0.70135061434970714</c:v>
                  </c:pt>
                  <c:pt idx="29">
                    <c:v>0.51090705307768924</c:v>
                  </c:pt>
                  <c:pt idx="30">
                    <c:v>0.49142437617048346</c:v>
                  </c:pt>
                  <c:pt idx="31">
                    <c:v>0.45967148878112413</c:v>
                  </c:pt>
                  <c:pt idx="32">
                    <c:v>0.75736542647330884</c:v>
                  </c:pt>
                  <c:pt idx="33">
                    <c:v>0.98259664614848152</c:v>
                  </c:pt>
                  <c:pt idx="34">
                    <c:v>0.87541547381067564</c:v>
                  </c:pt>
                  <c:pt idx="35">
                    <c:v>0.73700567551165952</c:v>
                  </c:pt>
                  <c:pt idx="36">
                    <c:v>0.72564667607343936</c:v>
                  </c:pt>
                  <c:pt idx="37">
                    <c:v>0.7294335649199557</c:v>
                  </c:pt>
                  <c:pt idx="38">
                    <c:v>0.86530257873857064</c:v>
                  </c:pt>
                  <c:pt idx="39">
                    <c:v>0.50277303635781589</c:v>
                  </c:pt>
                  <c:pt idx="40">
                    <c:v>0.5197228115764162</c:v>
                  </c:pt>
                  <c:pt idx="41">
                    <c:v>0.60465160525228345</c:v>
                  </c:pt>
                  <c:pt idx="42">
                    <c:v>0.59987886814589364</c:v>
                  </c:pt>
                  <c:pt idx="43">
                    <c:v>0.6832312149538009</c:v>
                  </c:pt>
                  <c:pt idx="44">
                    <c:v>0.60477295627967076</c:v>
                  </c:pt>
                  <c:pt idx="45">
                    <c:v>0.4340561026783562</c:v>
                  </c:pt>
                  <c:pt idx="46">
                    <c:v>0.49235008970572008</c:v>
                  </c:pt>
                  <c:pt idx="47">
                    <c:v>0.39904561506946273</c:v>
                  </c:pt>
                  <c:pt idx="48">
                    <c:v>0.44302083153405974</c:v>
                  </c:pt>
                  <c:pt idx="49">
                    <c:v>0.42307523983332757</c:v>
                  </c:pt>
                  <c:pt idx="50">
                    <c:v>0.36149116840782802</c:v>
                  </c:pt>
                  <c:pt idx="51">
                    <c:v>0.36719090071991062</c:v>
                  </c:pt>
                  <c:pt idx="52">
                    <c:v>0.43719911429504654</c:v>
                  </c:pt>
                  <c:pt idx="53">
                    <c:v>0.60498523027674345</c:v>
                  </c:pt>
                  <c:pt idx="54">
                    <c:v>0.65208171011653748</c:v>
                  </c:pt>
                  <c:pt idx="55">
                    <c:v>0.62094407234491777</c:v>
                  </c:pt>
                  <c:pt idx="56">
                    <c:v>0.62451755330929171</c:v>
                  </c:pt>
                  <c:pt idx="57">
                    <c:v>0.76287873827993247</c:v>
                  </c:pt>
                  <c:pt idx="58">
                    <c:v>0.51929242767375983</c:v>
                  </c:pt>
                  <c:pt idx="59">
                    <c:v>0.40768920828427069</c:v>
                  </c:pt>
                  <c:pt idx="60">
                    <c:v>0.24472559697825841</c:v>
                  </c:pt>
                  <c:pt idx="61">
                    <c:v>0.38005040177706717</c:v>
                  </c:pt>
                  <c:pt idx="62">
                    <c:v>0.47527581321980777</c:v>
                  </c:pt>
                  <c:pt idx="63">
                    <c:v>0.43824509993735966</c:v>
                  </c:pt>
                  <c:pt idx="64">
                    <c:v>0.45944351412885037</c:v>
                  </c:pt>
                  <c:pt idx="65">
                    <c:v>0.58708684839655711</c:v>
                  </c:pt>
                  <c:pt idx="66">
                    <c:v>0.49460109645377792</c:v>
                  </c:pt>
                  <c:pt idx="67">
                    <c:v>0.59653570126098188</c:v>
                  </c:pt>
                  <c:pt idx="68">
                    <c:v>0.58294859083209549</c:v>
                  </c:pt>
                  <c:pt idx="69">
                    <c:v>0.51576319252182601</c:v>
                  </c:pt>
                  <c:pt idx="70">
                    <c:v>0.33885900269025149</c:v>
                  </c:pt>
                  <c:pt idx="71">
                    <c:v>0.1379734082476326</c:v>
                  </c:pt>
                  <c:pt idx="72">
                    <c:v>0.1637400419082046</c:v>
                  </c:pt>
                  <c:pt idx="73">
                    <c:v>0.18357525750822856</c:v>
                  </c:pt>
                  <c:pt idx="74">
                    <c:v>0.18365225727273576</c:v>
                  </c:pt>
                  <c:pt idx="75">
                    <c:v>0.16556245497755681</c:v>
                  </c:pt>
                  <c:pt idx="76">
                    <c:v>0.19981137272010449</c:v>
                  </c:pt>
                  <c:pt idx="77">
                    <c:v>0.17456614105904308</c:v>
                  </c:pt>
                  <c:pt idx="78">
                    <c:v>0.26526191107952146</c:v>
                  </c:pt>
                  <c:pt idx="79">
                    <c:v>3.9910216877119792E-2</c:v>
                  </c:pt>
                  <c:pt idx="80">
                    <c:v>6.6901791496306776E-2</c:v>
                  </c:pt>
                  <c:pt idx="81">
                    <c:v>0.17836328059372034</c:v>
                  </c:pt>
                  <c:pt idx="82">
                    <c:v>0.15606353278474508</c:v>
                  </c:pt>
                  <c:pt idx="83">
                    <c:v>0.21457872506482825</c:v>
                  </c:pt>
                  <c:pt idx="84">
                    <c:v>0.21858514357246808</c:v>
                  </c:pt>
                  <c:pt idx="85">
                    <c:v>0.31370808295591962</c:v>
                  </c:pt>
                  <c:pt idx="86">
                    <c:v>0.39569138812658039</c:v>
                  </c:pt>
                  <c:pt idx="87">
                    <c:v>0.5211523992653434</c:v>
                  </c:pt>
                  <c:pt idx="88">
                    <c:v>0.4612853269235978</c:v>
                  </c:pt>
                  <c:pt idx="89">
                    <c:v>0.17855274370452162</c:v>
                  </c:pt>
                  <c:pt idx="90">
                    <c:v>0.20834299270380505</c:v>
                  </c:pt>
                  <c:pt idx="91">
                    <c:v>0.29806571437518675</c:v>
                  </c:pt>
                  <c:pt idx="92">
                    <c:v>0.64858587256225664</c:v>
                  </c:pt>
                  <c:pt idx="93">
                    <c:v>0.80918028515581697</c:v>
                  </c:pt>
                  <c:pt idx="94">
                    <c:v>0.8581080399126183</c:v>
                  </c:pt>
                  <c:pt idx="95">
                    <c:v>0.70183369393998296</c:v>
                  </c:pt>
                  <c:pt idx="96">
                    <c:v>1.0200636472658786</c:v>
                  </c:pt>
                  <c:pt idx="97">
                    <c:v>1.0047291270463421</c:v>
                  </c:pt>
                  <c:pt idx="98">
                    <c:v>0.79457446945177201</c:v>
                  </c:pt>
                  <c:pt idx="99">
                    <c:v>1.091431932594384</c:v>
                  </c:pt>
                  <c:pt idx="100">
                    <c:v>1.9113462538672463</c:v>
                  </c:pt>
                  <c:pt idx="101">
                    <c:v>1.9949156995438846</c:v>
                  </c:pt>
                  <c:pt idx="102">
                    <c:v>1.669186937084747</c:v>
                  </c:pt>
                  <c:pt idx="103">
                    <c:v>1.6218651274779532</c:v>
                  </c:pt>
                  <c:pt idx="104">
                    <c:v>1.8534959312770667</c:v>
                  </c:pt>
                  <c:pt idx="105">
                    <c:v>1.7719874256211188</c:v>
                  </c:pt>
                  <c:pt idx="106">
                    <c:v>1.8189080879981121</c:v>
                  </c:pt>
                  <c:pt idx="107">
                    <c:v>1.7880689209026472</c:v>
                  </c:pt>
                  <c:pt idx="108">
                    <c:v>1.874104036149667</c:v>
                  </c:pt>
                  <c:pt idx="109">
                    <c:v>1.9935651941014059</c:v>
                  </c:pt>
                  <c:pt idx="110">
                    <c:v>1.7936633015414829</c:v>
                  </c:pt>
                  <c:pt idx="111">
                    <c:v>1.8591320625002543</c:v>
                  </c:pt>
                  <c:pt idx="112">
                    <c:v>1.787559910967133</c:v>
                  </c:pt>
                  <c:pt idx="113">
                    <c:v>2.1833054162135612</c:v>
                  </c:pt>
                  <c:pt idx="114">
                    <c:v>2.0706344496265103</c:v>
                  </c:pt>
                  <c:pt idx="115">
                    <c:v>1.9593292849795085</c:v>
                  </c:pt>
                  <c:pt idx="116">
                    <c:v>2.1018590284843195</c:v>
                  </c:pt>
                  <c:pt idx="117">
                    <c:v>2.0525556980587005</c:v>
                  </c:pt>
                  <c:pt idx="118">
                    <c:v>2.4051522182771365</c:v>
                  </c:pt>
                  <c:pt idx="119">
                    <c:v>2.4472046743572267</c:v>
                  </c:pt>
                  <c:pt idx="120">
                    <c:v>2.704738324006899</c:v>
                  </c:pt>
                  <c:pt idx="121">
                    <c:v>2.7211846087462432</c:v>
                  </c:pt>
                  <c:pt idx="122">
                    <c:v>2.4864576179776141</c:v>
                  </c:pt>
                  <c:pt idx="123">
                    <c:v>2.7378888206224103</c:v>
                  </c:pt>
                  <c:pt idx="124">
                    <c:v>2.7294990050663461</c:v>
                  </c:pt>
                  <c:pt idx="125">
                    <c:v>2.3562171347275771</c:v>
                  </c:pt>
                  <c:pt idx="126">
                    <c:v>2.0287640949258625</c:v>
                  </c:pt>
                  <c:pt idx="127">
                    <c:v>1.7367710635055684</c:v>
                  </c:pt>
                  <c:pt idx="128">
                    <c:v>1.7343815176839179</c:v>
                  </c:pt>
                  <c:pt idx="129">
                    <c:v>1.4285966542834181</c:v>
                  </c:pt>
                  <c:pt idx="130">
                    <c:v>1.717116964934271</c:v>
                  </c:pt>
                  <c:pt idx="131">
                    <c:v>2.0419929131641239</c:v>
                  </c:pt>
                  <c:pt idx="132">
                    <c:v>2.3879420443730663</c:v>
                  </c:pt>
                  <c:pt idx="133">
                    <c:v>2.5260165253191591</c:v>
                  </c:pt>
                  <c:pt idx="134">
                    <c:v>2.8641953760513568</c:v>
                  </c:pt>
                  <c:pt idx="135">
                    <c:v>3.1063916048271847</c:v>
                  </c:pt>
                  <c:pt idx="136">
                    <c:v>3.5327827126807754</c:v>
                  </c:pt>
                  <c:pt idx="137">
                    <c:v>3.7965815829485821</c:v>
                  </c:pt>
                  <c:pt idx="138">
                    <c:v>3.8627702716228427</c:v>
                  </c:pt>
                  <c:pt idx="139">
                    <c:v>3.8617979659688788</c:v>
                  </c:pt>
                  <c:pt idx="140">
                    <c:v>4.2611880074531143</c:v>
                  </c:pt>
                  <c:pt idx="141">
                    <c:v>4.7261012821670478</c:v>
                  </c:pt>
                  <c:pt idx="142">
                    <c:v>4.8865644619105018</c:v>
                  </c:pt>
                  <c:pt idx="143">
                    <c:v>4.8979491143597569</c:v>
                  </c:pt>
                  <c:pt idx="144">
                    <c:v>4.9093732623329371</c:v>
                  </c:pt>
                  <c:pt idx="145">
                    <c:v>5.1050588657397196</c:v>
                  </c:pt>
                  <c:pt idx="146">
                    <c:v>5.2833841519178666</c:v>
                  </c:pt>
                  <c:pt idx="147">
                    <c:v>4.8188516020182917</c:v>
                  </c:pt>
                  <c:pt idx="148">
                    <c:v>4.5152932469001081</c:v>
                  </c:pt>
                  <c:pt idx="149">
                    <c:v>4.4804971732819299</c:v>
                  </c:pt>
                  <c:pt idx="150">
                    <c:v>4.203723124081499</c:v>
                  </c:pt>
                  <c:pt idx="151">
                    <c:v>4.1255685119326593</c:v>
                  </c:pt>
                  <c:pt idx="152">
                    <c:v>4.3392832693865238</c:v>
                  </c:pt>
                  <c:pt idx="153">
                    <c:v>4.9107636302107673</c:v>
                  </c:pt>
                  <c:pt idx="154">
                    <c:v>5.0111248230841268</c:v>
                  </c:pt>
                  <c:pt idx="155">
                    <c:v>5.304954223579867</c:v>
                  </c:pt>
                  <c:pt idx="156">
                    <c:v>5.5091009981744161</c:v>
                  </c:pt>
                  <c:pt idx="157">
                    <c:v>5.1777958251359388</c:v>
                  </c:pt>
                  <c:pt idx="158">
                    <c:v>5.1980309569541134</c:v>
                  </c:pt>
                  <c:pt idx="159">
                    <c:v>4.9220470216206715</c:v>
                  </c:pt>
                  <c:pt idx="160">
                    <c:v>5.5814602583410293</c:v>
                  </c:pt>
                  <c:pt idx="161">
                    <c:v>5.0967353135353477</c:v>
                  </c:pt>
                  <c:pt idx="162">
                    <c:v>4.7672512773897084</c:v>
                  </c:pt>
                  <c:pt idx="163">
                    <c:v>4.806976035039618</c:v>
                  </c:pt>
                  <c:pt idx="164">
                    <c:v>4.6368225753817853</c:v>
                  </c:pt>
                  <c:pt idx="165">
                    <c:v>4.968349864273633</c:v>
                  </c:pt>
                  <c:pt idx="166">
                    <c:v>5.0902800952666487</c:v>
                  </c:pt>
                  <c:pt idx="167">
                    <c:v>4.8376991427679279</c:v>
                  </c:pt>
                  <c:pt idx="168">
                    <c:v>4.16972353287548</c:v>
                  </c:pt>
                  <c:pt idx="169">
                    <c:v>4.1544707111012498</c:v>
                  </c:pt>
                  <c:pt idx="170">
                    <c:v>4.4708179083495061</c:v>
                  </c:pt>
                  <c:pt idx="171">
                    <c:v>4.0983098065782126</c:v>
                  </c:pt>
                  <c:pt idx="172">
                    <c:v>4.1602729343604405</c:v>
                  </c:pt>
                  <c:pt idx="173">
                    <c:v>3.796723177611002</c:v>
                  </c:pt>
                  <c:pt idx="174">
                    <c:v>3.6603144664048957</c:v>
                  </c:pt>
                  <c:pt idx="175">
                    <c:v>3.5890379092282361</c:v>
                  </c:pt>
                  <c:pt idx="176">
                    <c:v>3.7344333087121746</c:v>
                  </c:pt>
                  <c:pt idx="177">
                    <c:v>3.3229773776698091</c:v>
                  </c:pt>
                  <c:pt idx="178">
                    <c:v>3.3023352021607706</c:v>
                  </c:pt>
                  <c:pt idx="179">
                    <c:v>3.4162297764573077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 lowV anal'!$C$10:$C$189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lowV anal'!$N$10:$N$189</c:f>
              <c:numCache>
                <c:formatCode>General</c:formatCode>
                <c:ptCount val="180"/>
                <c:pt idx="0">
                  <c:v>0</c:v>
                </c:pt>
                <c:pt idx="1">
                  <c:v>1.4538045757609155E-2</c:v>
                </c:pt>
                <c:pt idx="2">
                  <c:v>0.16851875871694347</c:v>
                </c:pt>
                <c:pt idx="3">
                  <c:v>0.15062028305179906</c:v>
                </c:pt>
                <c:pt idx="4">
                  <c:v>0.20762610556787067</c:v>
                </c:pt>
                <c:pt idx="5">
                  <c:v>0.30665376408550699</c:v>
                </c:pt>
                <c:pt idx="6">
                  <c:v>0.29892409187230135</c:v>
                </c:pt>
                <c:pt idx="7">
                  <c:v>0.24867787491360435</c:v>
                </c:pt>
                <c:pt idx="8">
                  <c:v>7.6726036145737003E-2</c:v>
                </c:pt>
                <c:pt idx="9">
                  <c:v>6.6388317081545037E-2</c:v>
                </c:pt>
                <c:pt idx="10">
                  <c:v>0.18876204274921204</c:v>
                </c:pt>
                <c:pt idx="11">
                  <c:v>0.24248508102102598</c:v>
                </c:pt>
                <c:pt idx="12">
                  <c:v>0.29234521395287905</c:v>
                </c:pt>
                <c:pt idx="13">
                  <c:v>0.41769567119152667</c:v>
                </c:pt>
                <c:pt idx="14">
                  <c:v>0.39916622979185007</c:v>
                </c:pt>
                <c:pt idx="15">
                  <c:v>0.22768667098468107</c:v>
                </c:pt>
                <c:pt idx="16">
                  <c:v>0.28736983205098804</c:v>
                </c:pt>
                <c:pt idx="17">
                  <c:v>0.326748505556891</c:v>
                </c:pt>
                <c:pt idx="18">
                  <c:v>0.444757965315903</c:v>
                </c:pt>
                <c:pt idx="19">
                  <c:v>0.37706280941747877</c:v>
                </c:pt>
                <c:pt idx="20">
                  <c:v>0.43064265476102337</c:v>
                </c:pt>
                <c:pt idx="21">
                  <c:v>0.53866719373609018</c:v>
                </c:pt>
                <c:pt idx="22">
                  <c:v>0.39182101909949069</c:v>
                </c:pt>
                <c:pt idx="23">
                  <c:v>0.24497376206888077</c:v>
                </c:pt>
                <c:pt idx="24">
                  <c:v>0.25326982214966631</c:v>
                </c:pt>
                <c:pt idx="25">
                  <c:v>0.36786172026467368</c:v>
                </c:pt>
                <c:pt idx="26">
                  <c:v>0.50364511309191407</c:v>
                </c:pt>
                <c:pt idx="27">
                  <c:v>0.71940529676314302</c:v>
                </c:pt>
                <c:pt idx="28">
                  <c:v>0.72024378435083103</c:v>
                </c:pt>
                <c:pt idx="29">
                  <c:v>0.62070415456097472</c:v>
                </c:pt>
                <c:pt idx="30">
                  <c:v>0.63412158868573199</c:v>
                </c:pt>
                <c:pt idx="31">
                  <c:v>0.67175004758564238</c:v>
                </c:pt>
                <c:pt idx="32">
                  <c:v>1.0085171864120772</c:v>
                </c:pt>
                <c:pt idx="33">
                  <c:v>0.99293046855020961</c:v>
                </c:pt>
                <c:pt idx="34">
                  <c:v>1.0535680319480598</c:v>
                </c:pt>
                <c:pt idx="35">
                  <c:v>0.96334729096589944</c:v>
                </c:pt>
                <c:pt idx="36">
                  <c:v>0.81345948806464197</c:v>
                </c:pt>
                <c:pt idx="37">
                  <c:v>0.71244463571973771</c:v>
                </c:pt>
                <c:pt idx="38">
                  <c:v>0.8090630257391549</c:v>
                </c:pt>
                <c:pt idx="39">
                  <c:v>0.75773629149770205</c:v>
                </c:pt>
                <c:pt idx="40">
                  <c:v>0.71672757926232533</c:v>
                </c:pt>
                <c:pt idx="41">
                  <c:v>0.6907406726915134</c:v>
                </c:pt>
                <c:pt idx="42">
                  <c:v>0.6714788091582955</c:v>
                </c:pt>
                <c:pt idx="43">
                  <c:v>0.744911764999591</c:v>
                </c:pt>
                <c:pt idx="44">
                  <c:v>0.81908267498985732</c:v>
                </c:pt>
                <c:pt idx="45">
                  <c:v>0.89992684609939833</c:v>
                </c:pt>
                <c:pt idx="46">
                  <c:v>0.99144805999697994</c:v>
                </c:pt>
                <c:pt idx="47">
                  <c:v>1.0262229809642178</c:v>
                </c:pt>
                <c:pt idx="48">
                  <c:v>1.076779335649648</c:v>
                </c:pt>
                <c:pt idx="49">
                  <c:v>0.94460004057959279</c:v>
                </c:pt>
                <c:pt idx="50">
                  <c:v>1.0662937840869391</c:v>
                </c:pt>
                <c:pt idx="51">
                  <c:v>1.2345217808025575</c:v>
                </c:pt>
                <c:pt idx="52">
                  <c:v>1.0491504987944387</c:v>
                </c:pt>
                <c:pt idx="53">
                  <c:v>1.12821480151967</c:v>
                </c:pt>
                <c:pt idx="54">
                  <c:v>1.2755273287826201</c:v>
                </c:pt>
                <c:pt idx="55">
                  <c:v>1.3084800368473184</c:v>
                </c:pt>
                <c:pt idx="56">
                  <c:v>1.2823338567047522</c:v>
                </c:pt>
                <c:pt idx="57">
                  <c:v>1.2855738039907496</c:v>
                </c:pt>
                <c:pt idx="58">
                  <c:v>1.6462330630772204</c:v>
                </c:pt>
                <c:pt idx="59">
                  <c:v>1.609622834645329</c:v>
                </c:pt>
                <c:pt idx="60">
                  <c:v>1.2392439734929066</c:v>
                </c:pt>
                <c:pt idx="61">
                  <c:v>1.1051625596434653</c:v>
                </c:pt>
                <c:pt idx="62">
                  <c:v>1.2516586063752859</c:v>
                </c:pt>
                <c:pt idx="63">
                  <c:v>1.2481640620429175</c:v>
                </c:pt>
                <c:pt idx="64">
                  <c:v>1.2831305771798467</c:v>
                </c:pt>
                <c:pt idx="65">
                  <c:v>1.4151482234708561</c:v>
                </c:pt>
                <c:pt idx="66">
                  <c:v>1.4569604491207844</c:v>
                </c:pt>
                <c:pt idx="67">
                  <c:v>1.4467754569446776</c:v>
                </c:pt>
                <c:pt idx="68">
                  <c:v>1.2391137188720798</c:v>
                </c:pt>
                <c:pt idx="69">
                  <c:v>1.157136878511035</c:v>
                </c:pt>
                <c:pt idx="70">
                  <c:v>1.3835577648218411</c:v>
                </c:pt>
                <c:pt idx="71">
                  <c:v>1.516181566151702</c:v>
                </c:pt>
                <c:pt idx="72">
                  <c:v>1.7233779502368234</c:v>
                </c:pt>
                <c:pt idx="73">
                  <c:v>1.7600361714906028</c:v>
                </c:pt>
                <c:pt idx="74">
                  <c:v>1.7954445582513141</c:v>
                </c:pt>
                <c:pt idx="75">
                  <c:v>1.6057223059550445</c:v>
                </c:pt>
                <c:pt idx="76">
                  <c:v>1.5529713419215563</c:v>
                </c:pt>
                <c:pt idx="77">
                  <c:v>1.7088792575211424</c:v>
                </c:pt>
                <c:pt idx="78">
                  <c:v>1.8385127096136531</c:v>
                </c:pt>
                <c:pt idx="79">
                  <c:v>1.6555157001145817</c:v>
                </c:pt>
                <c:pt idx="80">
                  <c:v>1.7026180795899182</c:v>
                </c:pt>
                <c:pt idx="81">
                  <c:v>1.8082158826038246</c:v>
                </c:pt>
                <c:pt idx="82">
                  <c:v>1.7297635854228073</c:v>
                </c:pt>
                <c:pt idx="83">
                  <c:v>1.620313995382985</c:v>
                </c:pt>
                <c:pt idx="84">
                  <c:v>1.5859647258871161</c:v>
                </c:pt>
                <c:pt idx="85">
                  <c:v>1.6669005453601125</c:v>
                </c:pt>
                <c:pt idx="86">
                  <c:v>1.7343982204002673</c:v>
                </c:pt>
                <c:pt idx="87">
                  <c:v>1.9383783229395304</c:v>
                </c:pt>
                <c:pt idx="88">
                  <c:v>1.9613635519845338</c:v>
                </c:pt>
                <c:pt idx="89">
                  <c:v>1.7720071278349343</c:v>
                </c:pt>
                <c:pt idx="90">
                  <c:v>1.8326925492311561</c:v>
                </c:pt>
                <c:pt idx="91">
                  <c:v>2.0333794757910617</c:v>
                </c:pt>
                <c:pt idx="92">
                  <c:v>2.5354991209550319</c:v>
                </c:pt>
                <c:pt idx="93">
                  <c:v>2.7335382934155992</c:v>
                </c:pt>
                <c:pt idx="94">
                  <c:v>2.8168675092483255</c:v>
                </c:pt>
                <c:pt idx="95">
                  <c:v>2.6786643468583953</c:v>
                </c:pt>
                <c:pt idx="96">
                  <c:v>2.8671021980298295</c:v>
                </c:pt>
                <c:pt idx="97">
                  <c:v>2.6528149164328614</c:v>
                </c:pt>
                <c:pt idx="98">
                  <c:v>2.7009861531057258</c:v>
                </c:pt>
                <c:pt idx="99">
                  <c:v>2.9043392936767471</c:v>
                </c:pt>
                <c:pt idx="100">
                  <c:v>2.6886352045964803</c:v>
                </c:pt>
                <c:pt idx="101">
                  <c:v>2.7942683022601451</c:v>
                </c:pt>
                <c:pt idx="102">
                  <c:v>2.5318784748651102</c:v>
                </c:pt>
                <c:pt idx="103">
                  <c:v>2.6385632004148571</c:v>
                </c:pt>
                <c:pt idx="104">
                  <c:v>2.7862635458731826</c:v>
                </c:pt>
                <c:pt idx="105">
                  <c:v>2.7483416813614263</c:v>
                </c:pt>
                <c:pt idx="106">
                  <c:v>2.8382293570996375</c:v>
                </c:pt>
                <c:pt idx="107">
                  <c:v>2.8608618571086524</c:v>
                </c:pt>
                <c:pt idx="108">
                  <c:v>3.0383096692943687</c:v>
                </c:pt>
                <c:pt idx="109">
                  <c:v>2.9790068659754199</c:v>
                </c:pt>
                <c:pt idx="110">
                  <c:v>2.8954074180068492</c:v>
                </c:pt>
                <c:pt idx="111">
                  <c:v>3.1241948724121085</c:v>
                </c:pt>
                <c:pt idx="112">
                  <c:v>2.9296208393356964</c:v>
                </c:pt>
                <c:pt idx="113">
                  <c:v>3.3910154761934419</c:v>
                </c:pt>
                <c:pt idx="114">
                  <c:v>3.433362006671727</c:v>
                </c:pt>
                <c:pt idx="115">
                  <c:v>3.4051285613643478</c:v>
                </c:pt>
                <c:pt idx="116">
                  <c:v>3.483827372669849</c:v>
                </c:pt>
                <c:pt idx="117">
                  <c:v>3.461385323751093</c:v>
                </c:pt>
                <c:pt idx="118">
                  <c:v>3.8977766448521876</c:v>
                </c:pt>
                <c:pt idx="119">
                  <c:v>3.8402518960445722</c:v>
                </c:pt>
                <c:pt idx="120">
                  <c:v>3.6174252646056568</c:v>
                </c:pt>
                <c:pt idx="121">
                  <c:v>3.4781130318867888</c:v>
                </c:pt>
                <c:pt idx="122">
                  <c:v>3.406900280249896</c:v>
                </c:pt>
                <c:pt idx="123">
                  <c:v>3.669557953839194</c:v>
                </c:pt>
                <c:pt idx="124">
                  <c:v>3.7136766592636499</c:v>
                </c:pt>
                <c:pt idx="125">
                  <c:v>3.7274276279952692</c:v>
                </c:pt>
                <c:pt idx="126">
                  <c:v>3.4832980016679413</c:v>
                </c:pt>
                <c:pt idx="127">
                  <c:v>3.4023049746711549</c:v>
                </c:pt>
                <c:pt idx="128">
                  <c:v>3.1985314298708567</c:v>
                </c:pt>
                <c:pt idx="129">
                  <c:v>2.82635120018805</c:v>
                </c:pt>
                <c:pt idx="130">
                  <c:v>3.1437586861935074</c:v>
                </c:pt>
                <c:pt idx="131">
                  <c:v>3.2316364594363485</c:v>
                </c:pt>
                <c:pt idx="132">
                  <c:v>3.6220757126767</c:v>
                </c:pt>
                <c:pt idx="133">
                  <c:v>3.8032121194359796</c:v>
                </c:pt>
                <c:pt idx="134">
                  <c:v>4.0301844750854139</c:v>
                </c:pt>
                <c:pt idx="135">
                  <c:v>4.0706728226776709</c:v>
                </c:pt>
                <c:pt idx="136">
                  <c:v>4.2062774828378471</c:v>
                </c:pt>
                <c:pt idx="137">
                  <c:v>4.5521409003647086</c:v>
                </c:pt>
                <c:pt idx="138">
                  <c:v>4.6756784608840531</c:v>
                </c:pt>
                <c:pt idx="139">
                  <c:v>4.6577502201675385</c:v>
                </c:pt>
                <c:pt idx="140">
                  <c:v>4.8867825832464957</c:v>
                </c:pt>
                <c:pt idx="141">
                  <c:v>5.2113950914951843</c:v>
                </c:pt>
                <c:pt idx="142">
                  <c:v>5.2450129816558908</c:v>
                </c:pt>
                <c:pt idx="143">
                  <c:v>5.1507433484923846</c:v>
                </c:pt>
                <c:pt idx="144">
                  <c:v>5.166156359467597</c:v>
                </c:pt>
                <c:pt idx="145">
                  <c:v>5.2267572001257685</c:v>
                </c:pt>
                <c:pt idx="146">
                  <c:v>5.349071525419471</c:v>
                </c:pt>
                <c:pt idx="147">
                  <c:v>5.1893705188999233</c:v>
                </c:pt>
                <c:pt idx="148">
                  <c:v>5.0804566457146603</c:v>
                </c:pt>
                <c:pt idx="149">
                  <c:v>5.1155926474374676</c:v>
                </c:pt>
                <c:pt idx="150">
                  <c:v>4.932273979169266</c:v>
                </c:pt>
                <c:pt idx="151">
                  <c:v>5.0465205407228151</c:v>
                </c:pt>
                <c:pt idx="152">
                  <c:v>5.4990149509790385</c:v>
                </c:pt>
                <c:pt idx="153">
                  <c:v>5.9638821118861758</c:v>
                </c:pt>
                <c:pt idx="154">
                  <c:v>6.1638741285210825</c:v>
                </c:pt>
                <c:pt idx="155">
                  <c:v>6.2982640004381212</c:v>
                </c:pt>
                <c:pt idx="156">
                  <c:v>6.6922246805137533</c:v>
                </c:pt>
                <c:pt idx="157">
                  <c:v>6.2169773533925543</c:v>
                </c:pt>
                <c:pt idx="158">
                  <c:v>6.2307530218925065</c:v>
                </c:pt>
                <c:pt idx="159">
                  <c:v>6.5421063341892136</c:v>
                </c:pt>
                <c:pt idx="160">
                  <c:v>6.6507456992956007</c:v>
                </c:pt>
                <c:pt idx="161">
                  <c:v>6.4165157587828787</c:v>
                </c:pt>
                <c:pt idx="162">
                  <c:v>5.9154892271060859</c:v>
                </c:pt>
                <c:pt idx="163">
                  <c:v>6.0115806216984753</c:v>
                </c:pt>
                <c:pt idx="164">
                  <c:v>6.0718597000538601</c:v>
                </c:pt>
                <c:pt idx="165">
                  <c:v>6.3695334521310878</c:v>
                </c:pt>
                <c:pt idx="166">
                  <c:v>6.4801049276797924</c:v>
                </c:pt>
                <c:pt idx="167">
                  <c:v>6.4156751332355375</c:v>
                </c:pt>
                <c:pt idx="168">
                  <c:v>6.1947992841358754</c:v>
                </c:pt>
                <c:pt idx="169">
                  <c:v>6.147530863767833</c:v>
                </c:pt>
                <c:pt idx="170">
                  <c:v>6.2482682820357658</c:v>
                </c:pt>
                <c:pt idx="171">
                  <c:v>6.3184467973898562</c:v>
                </c:pt>
                <c:pt idx="172">
                  <c:v>6.1575403448605259</c:v>
                </c:pt>
                <c:pt idx="173">
                  <c:v>6.396303638370803</c:v>
                </c:pt>
                <c:pt idx="174">
                  <c:v>6.4408978115290916</c:v>
                </c:pt>
                <c:pt idx="175">
                  <c:v>6.3023354699412728</c:v>
                </c:pt>
                <c:pt idx="176">
                  <c:v>6.4826313861162985</c:v>
                </c:pt>
                <c:pt idx="177">
                  <c:v>6.2751490902623424</c:v>
                </c:pt>
                <c:pt idx="178">
                  <c:v>6.7200091722266251</c:v>
                </c:pt>
                <c:pt idx="179">
                  <c:v>6.7217728401785619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96-B445-9C02-AF2A5DED9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08960"/>
        <c:axId val="1238610608"/>
      </c:scatterChart>
      <c:valAx>
        <c:axId val="12386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10608"/>
        <c:crosses val="autoZero"/>
        <c:crossBetween val="midCat"/>
      </c:valAx>
      <c:valAx>
        <c:axId val="12386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100828548450444"/>
                  <c:y val="-8.214093030037912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 analysis'!$AA$10:$AA$189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7.4665635627643182E-2</c:v>
                  </c:pt>
                  <c:pt idx="2">
                    <c:v>0.12755024139263374</c:v>
                  </c:pt>
                  <c:pt idx="3">
                    <c:v>0.14382084363716952</c:v>
                  </c:pt>
                  <c:pt idx="4">
                    <c:v>0.11067727553791543</c:v>
                  </c:pt>
                  <c:pt idx="5">
                    <c:v>0.14937628274854634</c:v>
                  </c:pt>
                  <c:pt idx="6">
                    <c:v>0.16251130189425839</c:v>
                  </c:pt>
                  <c:pt idx="7">
                    <c:v>0.19808419884930839</c:v>
                  </c:pt>
                  <c:pt idx="8">
                    <c:v>0.20168825041131713</c:v>
                  </c:pt>
                  <c:pt idx="9">
                    <c:v>0.17786164721190698</c:v>
                  </c:pt>
                  <c:pt idx="10">
                    <c:v>0.21719259491158821</c:v>
                  </c:pt>
                  <c:pt idx="11">
                    <c:v>0.22119901277625945</c:v>
                  </c:pt>
                  <c:pt idx="12">
                    <c:v>0.33547882528459966</c:v>
                  </c:pt>
                  <c:pt idx="13">
                    <c:v>0.35689991164243623</c:v>
                  </c:pt>
                  <c:pt idx="14">
                    <c:v>0.38776228022299619</c:v>
                  </c:pt>
                  <c:pt idx="15">
                    <c:v>0.32043278718494772</c:v>
                  </c:pt>
                  <c:pt idx="16">
                    <c:v>0.37595821691899239</c:v>
                  </c:pt>
                  <c:pt idx="17">
                    <c:v>0.32084505156732457</c:v>
                  </c:pt>
                  <c:pt idx="18">
                    <c:v>0.36517383674392068</c:v>
                  </c:pt>
                  <c:pt idx="19">
                    <c:v>0.29752128522570981</c:v>
                  </c:pt>
                  <c:pt idx="20">
                    <c:v>0.30939287364707319</c:v>
                  </c:pt>
                  <c:pt idx="21">
                    <c:v>0.34088237398563992</c:v>
                  </c:pt>
                  <c:pt idx="22">
                    <c:v>0.35690177395212702</c:v>
                  </c:pt>
                  <c:pt idx="23">
                    <c:v>0.4039822838464262</c:v>
                  </c:pt>
                  <c:pt idx="24">
                    <c:v>0.43886042471049785</c:v>
                  </c:pt>
                  <c:pt idx="25">
                    <c:v>0.33728988754115108</c:v>
                  </c:pt>
                  <c:pt idx="26">
                    <c:v>0.32803276915499585</c:v>
                  </c:pt>
                  <c:pt idx="27">
                    <c:v>0.37916170033803287</c:v>
                  </c:pt>
                  <c:pt idx="28">
                    <c:v>0.32490683711348262</c:v>
                  </c:pt>
                  <c:pt idx="29">
                    <c:v>0.36300169804704457</c:v>
                  </c:pt>
                  <c:pt idx="30">
                    <c:v>0.38213544869984167</c:v>
                  </c:pt>
                  <c:pt idx="31">
                    <c:v>0.40775710919143093</c:v>
                  </c:pt>
                  <c:pt idx="32">
                    <c:v>0.40106172149309038</c:v>
                  </c:pt>
                  <c:pt idx="33">
                    <c:v>0.46854703680749155</c:v>
                  </c:pt>
                  <c:pt idx="34">
                    <c:v>0.41883449867500272</c:v>
                  </c:pt>
                  <c:pt idx="35">
                    <c:v>0.51027759765959102</c:v>
                  </c:pt>
                  <c:pt idx="36">
                    <c:v>0.42388618128312344</c:v>
                  </c:pt>
                  <c:pt idx="37">
                    <c:v>0.47368584705922934</c:v>
                  </c:pt>
                  <c:pt idx="38">
                    <c:v>0.42346397508694206</c:v>
                  </c:pt>
                  <c:pt idx="39">
                    <c:v>0.38318084198956787</c:v>
                  </c:pt>
                  <c:pt idx="40">
                    <c:v>0.33083433709136434</c:v>
                  </c:pt>
                  <c:pt idx="41">
                    <c:v>0.27883376945968946</c:v>
                  </c:pt>
                  <c:pt idx="42">
                    <c:v>0.19525240941050123</c:v>
                  </c:pt>
                  <c:pt idx="43">
                    <c:v>0.22181013898097313</c:v>
                  </c:pt>
                  <c:pt idx="44">
                    <c:v>0.14975655354110082</c:v>
                  </c:pt>
                  <c:pt idx="45">
                    <c:v>0.16787392350077301</c:v>
                  </c:pt>
                  <c:pt idx="46">
                    <c:v>0.12635632521418619</c:v>
                  </c:pt>
                  <c:pt idx="47">
                    <c:v>9.0656716847202209E-2</c:v>
                  </c:pt>
                  <c:pt idx="48">
                    <c:v>7.284856607379811E-2</c:v>
                  </c:pt>
                  <c:pt idx="49">
                    <c:v>5.5611820809494818E-2</c:v>
                  </c:pt>
                  <c:pt idx="50">
                    <c:v>0.15098342676290955</c:v>
                  </c:pt>
                  <c:pt idx="51">
                    <c:v>0.15163635959958793</c:v>
                  </c:pt>
                  <c:pt idx="52">
                    <c:v>0.11720683525150288</c:v>
                  </c:pt>
                  <c:pt idx="53">
                    <c:v>7.5585796702516209E-2</c:v>
                  </c:pt>
                  <c:pt idx="54">
                    <c:v>8.1857746838163201E-2</c:v>
                  </c:pt>
                  <c:pt idx="55">
                    <c:v>3.282101689676447E-2</c:v>
                  </c:pt>
                  <c:pt idx="56">
                    <c:v>6.192528057097766E-2</c:v>
                  </c:pt>
                  <c:pt idx="57">
                    <c:v>4.3361967298048525E-2</c:v>
                  </c:pt>
                  <c:pt idx="58">
                    <c:v>6.0692263609417166E-2</c:v>
                  </c:pt>
                  <c:pt idx="59">
                    <c:v>0.13258602025993521</c:v>
                  </c:pt>
                  <c:pt idx="60">
                    <c:v>0.11528447007064796</c:v>
                  </c:pt>
                  <c:pt idx="61">
                    <c:v>0.17441175778777335</c:v>
                  </c:pt>
                  <c:pt idx="62">
                    <c:v>0.24328724387102779</c:v>
                  </c:pt>
                  <c:pt idx="63">
                    <c:v>0.27812425082632686</c:v>
                  </c:pt>
                  <c:pt idx="64">
                    <c:v>0.25016409142752927</c:v>
                  </c:pt>
                  <c:pt idx="65">
                    <c:v>0.28061402855612883</c:v>
                  </c:pt>
                  <c:pt idx="66">
                    <c:v>0.29790559681282908</c:v>
                  </c:pt>
                  <c:pt idx="67">
                    <c:v>0.31636663077128657</c:v>
                  </c:pt>
                  <c:pt idx="68">
                    <c:v>0.28368203032254458</c:v>
                  </c:pt>
                  <c:pt idx="69">
                    <c:v>0.2558288386304019</c:v>
                  </c:pt>
                  <c:pt idx="70">
                    <c:v>0.27431831595243494</c:v>
                  </c:pt>
                  <c:pt idx="71">
                    <c:v>0.2529375046121744</c:v>
                  </c:pt>
                  <c:pt idx="72">
                    <c:v>0.39601726446648022</c:v>
                  </c:pt>
                  <c:pt idx="73">
                    <c:v>0.41710976768781916</c:v>
                  </c:pt>
                  <c:pt idx="74">
                    <c:v>0.44774340934728252</c:v>
                  </c:pt>
                  <c:pt idx="75">
                    <c:v>0.41127638486798679</c:v>
                  </c:pt>
                  <c:pt idx="76">
                    <c:v>0.44885586481066875</c:v>
                  </c:pt>
                  <c:pt idx="77">
                    <c:v>0.4465486437717297</c:v>
                  </c:pt>
                  <c:pt idx="78">
                    <c:v>0.47248569491257975</c:v>
                  </c:pt>
                  <c:pt idx="79">
                    <c:v>0.37388708732794995</c:v>
                  </c:pt>
                  <c:pt idx="80">
                    <c:v>0.40050786749313116</c:v>
                  </c:pt>
                  <c:pt idx="81">
                    <c:v>0.42538138051346497</c:v>
                  </c:pt>
                  <c:pt idx="82">
                    <c:v>0.43642537091407191</c:v>
                  </c:pt>
                  <c:pt idx="83">
                    <c:v>0.47983129702851518</c:v>
                  </c:pt>
                  <c:pt idx="84">
                    <c:v>0.52244224607541323</c:v>
                  </c:pt>
                  <c:pt idx="85">
                    <c:v>0.43659634138449072</c:v>
                  </c:pt>
                  <c:pt idx="86">
                    <c:v>0.4321975531931263</c:v>
                  </c:pt>
                  <c:pt idx="87">
                    <c:v>0.48395502439659904</c:v>
                  </c:pt>
                  <c:pt idx="88">
                    <c:v>0.41126217280575622</c:v>
                  </c:pt>
                  <c:pt idx="89">
                    <c:v>0.4294202113061758</c:v>
                  </c:pt>
                  <c:pt idx="90">
                    <c:v>0.45137657658414337</c:v>
                  </c:pt>
                  <c:pt idx="91">
                    <c:v>0.46770123827272392</c:v>
                  </c:pt>
                  <c:pt idx="92">
                    <c:v>0.46317758216739502</c:v>
                  </c:pt>
                  <c:pt idx="93">
                    <c:v>0.52736908044305209</c:v>
                  </c:pt>
                  <c:pt idx="94">
                    <c:v>0.47905014343719832</c:v>
                  </c:pt>
                  <c:pt idx="95">
                    <c:v>0.57017727938396234</c:v>
                  </c:pt>
                  <c:pt idx="96">
                    <c:v>0.48561413055184088</c:v>
                  </c:pt>
                  <c:pt idx="97">
                    <c:v>0.54773772490705641</c:v>
                  </c:pt>
                  <c:pt idx="98">
                    <c:v>0.49194612853308084</c:v>
                  </c:pt>
                  <c:pt idx="99">
                    <c:v>0.4463440949747704</c:v>
                  </c:pt>
                  <c:pt idx="100">
                    <c:v>0.39627060737882791</c:v>
                  </c:pt>
                  <c:pt idx="101">
                    <c:v>0.33028030171038991</c:v>
                  </c:pt>
                  <c:pt idx="102">
                    <c:v>0.23454231573093662</c:v>
                  </c:pt>
                  <c:pt idx="103">
                    <c:v>0.28340489365228799</c:v>
                  </c:pt>
                  <c:pt idx="104">
                    <c:v>0.22828725346165715</c:v>
                  </c:pt>
                  <c:pt idx="105">
                    <c:v>0.27413725935986999</c:v>
                  </c:pt>
                  <c:pt idx="106">
                    <c:v>0.23548160312198202</c:v>
                  </c:pt>
                  <c:pt idx="107">
                    <c:v>0.1747273837965396</c:v>
                  </c:pt>
                  <c:pt idx="108">
                    <c:v>0.18218062312682787</c:v>
                  </c:pt>
                  <c:pt idx="109">
                    <c:v>0.11747889288885485</c:v>
                  </c:pt>
                  <c:pt idx="110">
                    <c:v>0.21306978589258435</c:v>
                  </c:pt>
                  <c:pt idx="111">
                    <c:v>0.20901892995006802</c:v>
                  </c:pt>
                  <c:pt idx="112">
                    <c:v>0.13461207795204055</c:v>
                  </c:pt>
                  <c:pt idx="113">
                    <c:v>0.19385035357838365</c:v>
                  </c:pt>
                  <c:pt idx="114">
                    <c:v>0.2244823716192994</c:v>
                  </c:pt>
                  <c:pt idx="115">
                    <c:v>0.19423312061585443</c:v>
                  </c:pt>
                  <c:pt idx="116">
                    <c:v>0.16928616203393251</c:v>
                  </c:pt>
                  <c:pt idx="117">
                    <c:v>0.22465803546760851</c:v>
                  </c:pt>
                  <c:pt idx="118">
                    <c:v>0.14993374565898823</c:v>
                  </c:pt>
                  <c:pt idx="119">
                    <c:v>0.19171689896280808</c:v>
                  </c:pt>
                  <c:pt idx="120">
                    <c:v>0.25235777463801179</c:v>
                  </c:pt>
                  <c:pt idx="121">
                    <c:v>0.25654298171669637</c:v>
                  </c:pt>
                  <c:pt idx="122">
                    <c:v>0.2878990560991373</c:v>
                  </c:pt>
                  <c:pt idx="123">
                    <c:v>0.30180617647123342</c:v>
                  </c:pt>
                  <c:pt idx="124">
                    <c:v>0.28142055742832994</c:v>
                  </c:pt>
                  <c:pt idx="125">
                    <c:v>0.36027351876237518</c:v>
                  </c:pt>
                  <c:pt idx="126">
                    <c:v>0.35486896162256731</c:v>
                  </c:pt>
                  <c:pt idx="127">
                    <c:v>0.38038392201870413</c:v>
                  </c:pt>
                  <c:pt idx="128">
                    <c:v>0.35178772262555397</c:v>
                  </c:pt>
                  <c:pt idx="129">
                    <c:v>0.38230066157283182</c:v>
                  </c:pt>
                  <c:pt idx="130">
                    <c:v>0.33168225135596235</c:v>
                  </c:pt>
                  <c:pt idx="131">
                    <c:v>0.39437558020045993</c:v>
                  </c:pt>
                  <c:pt idx="132">
                    <c:v>0.40492707746893641</c:v>
                  </c:pt>
                  <c:pt idx="133">
                    <c:v>0.43193671062005606</c:v>
                  </c:pt>
                  <c:pt idx="134">
                    <c:v>0.44335659637394648</c:v>
                  </c:pt>
                  <c:pt idx="135">
                    <c:v>0.42643681920194892</c:v>
                  </c:pt>
                  <c:pt idx="136">
                    <c:v>0.44316275582913339</c:v>
                  </c:pt>
                  <c:pt idx="137">
                    <c:v>0.47363334851589739</c:v>
                  </c:pt>
                  <c:pt idx="138">
                    <c:v>0.48321531666401002</c:v>
                  </c:pt>
                  <c:pt idx="139">
                    <c:v>0.40313196021438213</c:v>
                  </c:pt>
                  <c:pt idx="140">
                    <c:v>0.46768152750195235</c:v>
                  </c:pt>
                  <c:pt idx="141">
                    <c:v>0.54056502744982948</c:v>
                  </c:pt>
                  <c:pt idx="142">
                    <c:v>0.47901907099420954</c:v>
                  </c:pt>
                  <c:pt idx="143">
                    <c:v>0.4990106226727169</c:v>
                  </c:pt>
                  <c:pt idx="144">
                    <c:v>0.58758220114643989</c:v>
                  </c:pt>
                  <c:pt idx="145">
                    <c:v>0.53015958537359564</c:v>
                  </c:pt>
                  <c:pt idx="146">
                    <c:v>0.64029796763275104</c:v>
                  </c:pt>
                  <c:pt idx="147">
                    <c:v>0.66592193431361757</c:v>
                  </c:pt>
                  <c:pt idx="148">
                    <c:v>0.6103928994899166</c:v>
                  </c:pt>
                  <c:pt idx="149">
                    <c:v>0.57088052644416221</c:v>
                  </c:pt>
                  <c:pt idx="150">
                    <c:v>0.65738937942108744</c:v>
                  </c:pt>
                  <c:pt idx="151">
                    <c:v>0.63960513050220857</c:v>
                  </c:pt>
                  <c:pt idx="152">
                    <c:v>0.60496780226633273</c:v>
                  </c:pt>
                  <c:pt idx="153">
                    <c:v>0.60980938351667935</c:v>
                  </c:pt>
                  <c:pt idx="154">
                    <c:v>0.62153081982733127</c:v>
                  </c:pt>
                  <c:pt idx="155">
                    <c:v>0.74114404283707103</c:v>
                  </c:pt>
                  <c:pt idx="156">
                    <c:v>0.64023035889799351</c:v>
                  </c:pt>
                  <c:pt idx="157">
                    <c:v>0.73043319888275693</c:v>
                  </c:pt>
                  <c:pt idx="158">
                    <c:v>0.72320702503106971</c:v>
                  </c:pt>
                  <c:pt idx="159">
                    <c:v>0.75546975986999865</c:v>
                  </c:pt>
                  <c:pt idx="160">
                    <c:v>0.71294311240497232</c:v>
                  </c:pt>
                  <c:pt idx="161">
                    <c:v>0.71432261190407753</c:v>
                  </c:pt>
                  <c:pt idx="162">
                    <c:v>0.67457770124339989</c:v>
                  </c:pt>
                  <c:pt idx="163">
                    <c:v>0.69895691872066612</c:v>
                  </c:pt>
                  <c:pt idx="164">
                    <c:v>0.61213392953628742</c:v>
                  </c:pt>
                  <c:pt idx="165">
                    <c:v>0.6428014276073547</c:v>
                  </c:pt>
                  <c:pt idx="166">
                    <c:v>0.59601174494656606</c:v>
                  </c:pt>
                  <c:pt idx="167">
                    <c:v>0.64390414499112236</c:v>
                  </c:pt>
                  <c:pt idx="168">
                    <c:v>0.62317993795232363</c:v>
                  </c:pt>
                  <c:pt idx="169">
                    <c:v>0.56572583760018458</c:v>
                  </c:pt>
                  <c:pt idx="170">
                    <c:v>0.66777717708419559</c:v>
                  </c:pt>
                  <c:pt idx="171">
                    <c:v>0.67622136461293936</c:v>
                  </c:pt>
                  <c:pt idx="172">
                    <c:v>0.65536812880211537</c:v>
                  </c:pt>
                  <c:pt idx="173">
                    <c:v>0.67241502284656718</c:v>
                  </c:pt>
                  <c:pt idx="174">
                    <c:v>0.70354612616821832</c:v>
                  </c:pt>
                  <c:pt idx="175">
                    <c:v>0.60286084800358708</c:v>
                  </c:pt>
                  <c:pt idx="176">
                    <c:v>0.5921312308347676</c:v>
                  </c:pt>
                  <c:pt idx="177">
                    <c:v>0.65046899950069292</c:v>
                  </c:pt>
                  <c:pt idx="178">
                    <c:v>0.60925583913781589</c:v>
                  </c:pt>
                  <c:pt idx="179">
                    <c:v>0.59784634299134409</c:v>
                  </c:pt>
                </c:numCache>
              </c:numRef>
            </c:plus>
            <c:minus>
              <c:numRef>
                <c:f>'diff analysis'!$AA$10:$AA$189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7.4665635627643182E-2</c:v>
                  </c:pt>
                  <c:pt idx="2">
                    <c:v>0.12755024139263374</c:v>
                  </c:pt>
                  <c:pt idx="3">
                    <c:v>0.14382084363716952</c:v>
                  </c:pt>
                  <c:pt idx="4">
                    <c:v>0.11067727553791543</c:v>
                  </c:pt>
                  <c:pt idx="5">
                    <c:v>0.14937628274854634</c:v>
                  </c:pt>
                  <c:pt idx="6">
                    <c:v>0.16251130189425839</c:v>
                  </c:pt>
                  <c:pt idx="7">
                    <c:v>0.19808419884930839</c:v>
                  </c:pt>
                  <c:pt idx="8">
                    <c:v>0.20168825041131713</c:v>
                  </c:pt>
                  <c:pt idx="9">
                    <c:v>0.17786164721190698</c:v>
                  </c:pt>
                  <c:pt idx="10">
                    <c:v>0.21719259491158821</c:v>
                  </c:pt>
                  <c:pt idx="11">
                    <c:v>0.22119901277625945</c:v>
                  </c:pt>
                  <c:pt idx="12">
                    <c:v>0.33547882528459966</c:v>
                  </c:pt>
                  <c:pt idx="13">
                    <c:v>0.35689991164243623</c:v>
                  </c:pt>
                  <c:pt idx="14">
                    <c:v>0.38776228022299619</c:v>
                  </c:pt>
                  <c:pt idx="15">
                    <c:v>0.32043278718494772</c:v>
                  </c:pt>
                  <c:pt idx="16">
                    <c:v>0.37595821691899239</c:v>
                  </c:pt>
                  <c:pt idx="17">
                    <c:v>0.32084505156732457</c:v>
                  </c:pt>
                  <c:pt idx="18">
                    <c:v>0.36517383674392068</c:v>
                  </c:pt>
                  <c:pt idx="19">
                    <c:v>0.29752128522570981</c:v>
                  </c:pt>
                  <c:pt idx="20">
                    <c:v>0.30939287364707319</c:v>
                  </c:pt>
                  <c:pt idx="21">
                    <c:v>0.34088237398563992</c:v>
                  </c:pt>
                  <c:pt idx="22">
                    <c:v>0.35690177395212702</c:v>
                  </c:pt>
                  <c:pt idx="23">
                    <c:v>0.4039822838464262</c:v>
                  </c:pt>
                  <c:pt idx="24">
                    <c:v>0.43886042471049785</c:v>
                  </c:pt>
                  <c:pt idx="25">
                    <c:v>0.33728988754115108</c:v>
                  </c:pt>
                  <c:pt idx="26">
                    <c:v>0.32803276915499585</c:v>
                  </c:pt>
                  <c:pt idx="27">
                    <c:v>0.37916170033803287</c:v>
                  </c:pt>
                  <c:pt idx="28">
                    <c:v>0.32490683711348262</c:v>
                  </c:pt>
                  <c:pt idx="29">
                    <c:v>0.36300169804704457</c:v>
                  </c:pt>
                  <c:pt idx="30">
                    <c:v>0.38213544869984167</c:v>
                  </c:pt>
                  <c:pt idx="31">
                    <c:v>0.40775710919143093</c:v>
                  </c:pt>
                  <c:pt idx="32">
                    <c:v>0.40106172149309038</c:v>
                  </c:pt>
                  <c:pt idx="33">
                    <c:v>0.46854703680749155</c:v>
                  </c:pt>
                  <c:pt idx="34">
                    <c:v>0.41883449867500272</c:v>
                  </c:pt>
                  <c:pt idx="35">
                    <c:v>0.51027759765959102</c:v>
                  </c:pt>
                  <c:pt idx="36">
                    <c:v>0.42388618128312344</c:v>
                  </c:pt>
                  <c:pt idx="37">
                    <c:v>0.47368584705922934</c:v>
                  </c:pt>
                  <c:pt idx="38">
                    <c:v>0.42346397508694206</c:v>
                  </c:pt>
                  <c:pt idx="39">
                    <c:v>0.38318084198956787</c:v>
                  </c:pt>
                  <c:pt idx="40">
                    <c:v>0.33083433709136434</c:v>
                  </c:pt>
                  <c:pt idx="41">
                    <c:v>0.27883376945968946</c:v>
                  </c:pt>
                  <c:pt idx="42">
                    <c:v>0.19525240941050123</c:v>
                  </c:pt>
                  <c:pt idx="43">
                    <c:v>0.22181013898097313</c:v>
                  </c:pt>
                  <c:pt idx="44">
                    <c:v>0.14975655354110082</c:v>
                  </c:pt>
                  <c:pt idx="45">
                    <c:v>0.16787392350077301</c:v>
                  </c:pt>
                  <c:pt idx="46">
                    <c:v>0.12635632521418619</c:v>
                  </c:pt>
                  <c:pt idx="47">
                    <c:v>9.0656716847202209E-2</c:v>
                  </c:pt>
                  <c:pt idx="48">
                    <c:v>7.284856607379811E-2</c:v>
                  </c:pt>
                  <c:pt idx="49">
                    <c:v>5.5611820809494818E-2</c:v>
                  </c:pt>
                  <c:pt idx="50">
                    <c:v>0.15098342676290955</c:v>
                  </c:pt>
                  <c:pt idx="51">
                    <c:v>0.15163635959958793</c:v>
                  </c:pt>
                  <c:pt idx="52">
                    <c:v>0.11720683525150288</c:v>
                  </c:pt>
                  <c:pt idx="53">
                    <c:v>7.5585796702516209E-2</c:v>
                  </c:pt>
                  <c:pt idx="54">
                    <c:v>8.1857746838163201E-2</c:v>
                  </c:pt>
                  <c:pt idx="55">
                    <c:v>3.282101689676447E-2</c:v>
                  </c:pt>
                  <c:pt idx="56">
                    <c:v>6.192528057097766E-2</c:v>
                  </c:pt>
                  <c:pt idx="57">
                    <c:v>4.3361967298048525E-2</c:v>
                  </c:pt>
                  <c:pt idx="58">
                    <c:v>6.0692263609417166E-2</c:v>
                  </c:pt>
                  <c:pt idx="59">
                    <c:v>0.13258602025993521</c:v>
                  </c:pt>
                  <c:pt idx="60">
                    <c:v>0.11528447007064796</c:v>
                  </c:pt>
                  <c:pt idx="61">
                    <c:v>0.17441175778777335</c:v>
                  </c:pt>
                  <c:pt idx="62">
                    <c:v>0.24328724387102779</c:v>
                  </c:pt>
                  <c:pt idx="63">
                    <c:v>0.27812425082632686</c:v>
                  </c:pt>
                  <c:pt idx="64">
                    <c:v>0.25016409142752927</c:v>
                  </c:pt>
                  <c:pt idx="65">
                    <c:v>0.28061402855612883</c:v>
                  </c:pt>
                  <c:pt idx="66">
                    <c:v>0.29790559681282908</c:v>
                  </c:pt>
                  <c:pt idx="67">
                    <c:v>0.31636663077128657</c:v>
                  </c:pt>
                  <c:pt idx="68">
                    <c:v>0.28368203032254458</c:v>
                  </c:pt>
                  <c:pt idx="69">
                    <c:v>0.2558288386304019</c:v>
                  </c:pt>
                  <c:pt idx="70">
                    <c:v>0.27431831595243494</c:v>
                  </c:pt>
                  <c:pt idx="71">
                    <c:v>0.2529375046121744</c:v>
                  </c:pt>
                  <c:pt idx="72">
                    <c:v>0.39601726446648022</c:v>
                  </c:pt>
                  <c:pt idx="73">
                    <c:v>0.41710976768781916</c:v>
                  </c:pt>
                  <c:pt idx="74">
                    <c:v>0.44774340934728252</c:v>
                  </c:pt>
                  <c:pt idx="75">
                    <c:v>0.41127638486798679</c:v>
                  </c:pt>
                  <c:pt idx="76">
                    <c:v>0.44885586481066875</c:v>
                  </c:pt>
                  <c:pt idx="77">
                    <c:v>0.4465486437717297</c:v>
                  </c:pt>
                  <c:pt idx="78">
                    <c:v>0.47248569491257975</c:v>
                  </c:pt>
                  <c:pt idx="79">
                    <c:v>0.37388708732794995</c:v>
                  </c:pt>
                  <c:pt idx="80">
                    <c:v>0.40050786749313116</c:v>
                  </c:pt>
                  <c:pt idx="81">
                    <c:v>0.42538138051346497</c:v>
                  </c:pt>
                  <c:pt idx="82">
                    <c:v>0.43642537091407191</c:v>
                  </c:pt>
                  <c:pt idx="83">
                    <c:v>0.47983129702851518</c:v>
                  </c:pt>
                  <c:pt idx="84">
                    <c:v>0.52244224607541323</c:v>
                  </c:pt>
                  <c:pt idx="85">
                    <c:v>0.43659634138449072</c:v>
                  </c:pt>
                  <c:pt idx="86">
                    <c:v>0.4321975531931263</c:v>
                  </c:pt>
                  <c:pt idx="87">
                    <c:v>0.48395502439659904</c:v>
                  </c:pt>
                  <c:pt idx="88">
                    <c:v>0.41126217280575622</c:v>
                  </c:pt>
                  <c:pt idx="89">
                    <c:v>0.4294202113061758</c:v>
                  </c:pt>
                  <c:pt idx="90">
                    <c:v>0.45137657658414337</c:v>
                  </c:pt>
                  <c:pt idx="91">
                    <c:v>0.46770123827272392</c:v>
                  </c:pt>
                  <c:pt idx="92">
                    <c:v>0.46317758216739502</c:v>
                  </c:pt>
                  <c:pt idx="93">
                    <c:v>0.52736908044305209</c:v>
                  </c:pt>
                  <c:pt idx="94">
                    <c:v>0.47905014343719832</c:v>
                  </c:pt>
                  <c:pt idx="95">
                    <c:v>0.57017727938396234</c:v>
                  </c:pt>
                  <c:pt idx="96">
                    <c:v>0.48561413055184088</c:v>
                  </c:pt>
                  <c:pt idx="97">
                    <c:v>0.54773772490705641</c:v>
                  </c:pt>
                  <c:pt idx="98">
                    <c:v>0.49194612853308084</c:v>
                  </c:pt>
                  <c:pt idx="99">
                    <c:v>0.4463440949747704</c:v>
                  </c:pt>
                  <c:pt idx="100">
                    <c:v>0.39627060737882791</c:v>
                  </c:pt>
                  <c:pt idx="101">
                    <c:v>0.33028030171038991</c:v>
                  </c:pt>
                  <c:pt idx="102">
                    <c:v>0.23454231573093662</c:v>
                  </c:pt>
                  <c:pt idx="103">
                    <c:v>0.28340489365228799</c:v>
                  </c:pt>
                  <c:pt idx="104">
                    <c:v>0.22828725346165715</c:v>
                  </c:pt>
                  <c:pt idx="105">
                    <c:v>0.27413725935986999</c:v>
                  </c:pt>
                  <c:pt idx="106">
                    <c:v>0.23548160312198202</c:v>
                  </c:pt>
                  <c:pt idx="107">
                    <c:v>0.1747273837965396</c:v>
                  </c:pt>
                  <c:pt idx="108">
                    <c:v>0.18218062312682787</c:v>
                  </c:pt>
                  <c:pt idx="109">
                    <c:v>0.11747889288885485</c:v>
                  </c:pt>
                  <c:pt idx="110">
                    <c:v>0.21306978589258435</c:v>
                  </c:pt>
                  <c:pt idx="111">
                    <c:v>0.20901892995006802</c:v>
                  </c:pt>
                  <c:pt idx="112">
                    <c:v>0.13461207795204055</c:v>
                  </c:pt>
                  <c:pt idx="113">
                    <c:v>0.19385035357838365</c:v>
                  </c:pt>
                  <c:pt idx="114">
                    <c:v>0.2244823716192994</c:v>
                  </c:pt>
                  <c:pt idx="115">
                    <c:v>0.19423312061585443</c:v>
                  </c:pt>
                  <c:pt idx="116">
                    <c:v>0.16928616203393251</c:v>
                  </c:pt>
                  <c:pt idx="117">
                    <c:v>0.22465803546760851</c:v>
                  </c:pt>
                  <c:pt idx="118">
                    <c:v>0.14993374565898823</c:v>
                  </c:pt>
                  <c:pt idx="119">
                    <c:v>0.19171689896280808</c:v>
                  </c:pt>
                  <c:pt idx="120">
                    <c:v>0.25235777463801179</c:v>
                  </c:pt>
                  <c:pt idx="121">
                    <c:v>0.25654298171669637</c:v>
                  </c:pt>
                  <c:pt idx="122">
                    <c:v>0.2878990560991373</c:v>
                  </c:pt>
                  <c:pt idx="123">
                    <c:v>0.30180617647123342</c:v>
                  </c:pt>
                  <c:pt idx="124">
                    <c:v>0.28142055742832994</c:v>
                  </c:pt>
                  <c:pt idx="125">
                    <c:v>0.36027351876237518</c:v>
                  </c:pt>
                  <c:pt idx="126">
                    <c:v>0.35486896162256731</c:v>
                  </c:pt>
                  <c:pt idx="127">
                    <c:v>0.38038392201870413</c:v>
                  </c:pt>
                  <c:pt idx="128">
                    <c:v>0.35178772262555397</c:v>
                  </c:pt>
                  <c:pt idx="129">
                    <c:v>0.38230066157283182</c:v>
                  </c:pt>
                  <c:pt idx="130">
                    <c:v>0.33168225135596235</c:v>
                  </c:pt>
                  <c:pt idx="131">
                    <c:v>0.39437558020045993</c:v>
                  </c:pt>
                  <c:pt idx="132">
                    <c:v>0.40492707746893641</c:v>
                  </c:pt>
                  <c:pt idx="133">
                    <c:v>0.43193671062005606</c:v>
                  </c:pt>
                  <c:pt idx="134">
                    <c:v>0.44335659637394648</c:v>
                  </c:pt>
                  <c:pt idx="135">
                    <c:v>0.42643681920194892</c:v>
                  </c:pt>
                  <c:pt idx="136">
                    <c:v>0.44316275582913339</c:v>
                  </c:pt>
                  <c:pt idx="137">
                    <c:v>0.47363334851589739</c:v>
                  </c:pt>
                  <c:pt idx="138">
                    <c:v>0.48321531666401002</c:v>
                  </c:pt>
                  <c:pt idx="139">
                    <c:v>0.40313196021438213</c:v>
                  </c:pt>
                  <c:pt idx="140">
                    <c:v>0.46768152750195235</c:v>
                  </c:pt>
                  <c:pt idx="141">
                    <c:v>0.54056502744982948</c:v>
                  </c:pt>
                  <c:pt idx="142">
                    <c:v>0.47901907099420954</c:v>
                  </c:pt>
                  <c:pt idx="143">
                    <c:v>0.4990106226727169</c:v>
                  </c:pt>
                  <c:pt idx="144">
                    <c:v>0.58758220114643989</c:v>
                  </c:pt>
                  <c:pt idx="145">
                    <c:v>0.53015958537359564</c:v>
                  </c:pt>
                  <c:pt idx="146">
                    <c:v>0.64029796763275104</c:v>
                  </c:pt>
                  <c:pt idx="147">
                    <c:v>0.66592193431361757</c:v>
                  </c:pt>
                  <c:pt idx="148">
                    <c:v>0.6103928994899166</c:v>
                  </c:pt>
                  <c:pt idx="149">
                    <c:v>0.57088052644416221</c:v>
                  </c:pt>
                  <c:pt idx="150">
                    <c:v>0.65738937942108744</c:v>
                  </c:pt>
                  <c:pt idx="151">
                    <c:v>0.63960513050220857</c:v>
                  </c:pt>
                  <c:pt idx="152">
                    <c:v>0.60496780226633273</c:v>
                  </c:pt>
                  <c:pt idx="153">
                    <c:v>0.60980938351667935</c:v>
                  </c:pt>
                  <c:pt idx="154">
                    <c:v>0.62153081982733127</c:v>
                  </c:pt>
                  <c:pt idx="155">
                    <c:v>0.74114404283707103</c:v>
                  </c:pt>
                  <c:pt idx="156">
                    <c:v>0.64023035889799351</c:v>
                  </c:pt>
                  <c:pt idx="157">
                    <c:v>0.73043319888275693</c:v>
                  </c:pt>
                  <c:pt idx="158">
                    <c:v>0.72320702503106971</c:v>
                  </c:pt>
                  <c:pt idx="159">
                    <c:v>0.75546975986999865</c:v>
                  </c:pt>
                  <c:pt idx="160">
                    <c:v>0.71294311240497232</c:v>
                  </c:pt>
                  <c:pt idx="161">
                    <c:v>0.71432261190407753</c:v>
                  </c:pt>
                  <c:pt idx="162">
                    <c:v>0.67457770124339989</c:v>
                  </c:pt>
                  <c:pt idx="163">
                    <c:v>0.69895691872066612</c:v>
                  </c:pt>
                  <c:pt idx="164">
                    <c:v>0.61213392953628742</c:v>
                  </c:pt>
                  <c:pt idx="165">
                    <c:v>0.6428014276073547</c:v>
                  </c:pt>
                  <c:pt idx="166">
                    <c:v>0.59601174494656606</c:v>
                  </c:pt>
                  <c:pt idx="167">
                    <c:v>0.64390414499112236</c:v>
                  </c:pt>
                  <c:pt idx="168">
                    <c:v>0.62317993795232363</c:v>
                  </c:pt>
                  <c:pt idx="169">
                    <c:v>0.56572583760018458</c:v>
                  </c:pt>
                  <c:pt idx="170">
                    <c:v>0.66777717708419559</c:v>
                  </c:pt>
                  <c:pt idx="171">
                    <c:v>0.67622136461293936</c:v>
                  </c:pt>
                  <c:pt idx="172">
                    <c:v>0.65536812880211537</c:v>
                  </c:pt>
                  <c:pt idx="173">
                    <c:v>0.67241502284656718</c:v>
                  </c:pt>
                  <c:pt idx="174">
                    <c:v>0.70354612616821832</c:v>
                  </c:pt>
                  <c:pt idx="175">
                    <c:v>0.60286084800358708</c:v>
                  </c:pt>
                  <c:pt idx="176">
                    <c:v>0.5921312308347676</c:v>
                  </c:pt>
                  <c:pt idx="177">
                    <c:v>0.65046899950069292</c:v>
                  </c:pt>
                  <c:pt idx="178">
                    <c:v>0.60925583913781589</c:v>
                  </c:pt>
                  <c:pt idx="179">
                    <c:v>0.59784634299134409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analysis'!$Z$10:$Z$189</c:f>
              <c:numCache>
                <c:formatCode>General</c:formatCode>
                <c:ptCount val="180"/>
                <c:pt idx="0">
                  <c:v>0</c:v>
                </c:pt>
                <c:pt idx="1">
                  <c:v>4.5603603281157645E-2</c:v>
                </c:pt>
                <c:pt idx="2">
                  <c:v>6.8851454195037978E-2</c:v>
                </c:pt>
                <c:pt idx="3">
                  <c:v>0.10990140800824365</c:v>
                </c:pt>
                <c:pt idx="4">
                  <c:v>0.10823503699412661</c:v>
                </c:pt>
                <c:pt idx="5">
                  <c:v>0.16441150138049263</c:v>
                </c:pt>
                <c:pt idx="6">
                  <c:v>0.18909580669976567</c:v>
                </c:pt>
                <c:pt idx="7">
                  <c:v>0.23159025237628464</c:v>
                </c:pt>
                <c:pt idx="8">
                  <c:v>0.23974385286452829</c:v>
                </c:pt>
                <c:pt idx="9">
                  <c:v>0.23514757055910462</c:v>
                </c:pt>
                <c:pt idx="10">
                  <c:v>0.22727613712712569</c:v>
                </c:pt>
                <c:pt idx="11">
                  <c:v>0.26416806404030796</c:v>
                </c:pt>
                <c:pt idx="12">
                  <c:v>0.28829633728619863</c:v>
                </c:pt>
                <c:pt idx="13">
                  <c:v>0.27588047369862639</c:v>
                </c:pt>
                <c:pt idx="14">
                  <c:v>0.27544189036446332</c:v>
                </c:pt>
                <c:pt idx="15">
                  <c:v>0.29247439931816505</c:v>
                </c:pt>
                <c:pt idx="16">
                  <c:v>0.29111209981168434</c:v>
                </c:pt>
                <c:pt idx="17">
                  <c:v>0.31993953238911338</c:v>
                </c:pt>
                <c:pt idx="18">
                  <c:v>0.32725521352390557</c:v>
                </c:pt>
                <c:pt idx="19">
                  <c:v>0.30344431511142966</c:v>
                </c:pt>
                <c:pt idx="20">
                  <c:v>0.324784584781523</c:v>
                </c:pt>
                <c:pt idx="21">
                  <c:v>0.40615305690639336</c:v>
                </c:pt>
                <c:pt idx="22">
                  <c:v>0.423782115684042</c:v>
                </c:pt>
                <c:pt idx="23">
                  <c:v>0.46627635867668138</c:v>
                </c:pt>
                <c:pt idx="24">
                  <c:v>0.50703609618450196</c:v>
                </c:pt>
                <c:pt idx="25">
                  <c:v>0.55577918620155697</c:v>
                </c:pt>
                <c:pt idx="26">
                  <c:v>0.56393233271630205</c:v>
                </c:pt>
                <c:pt idx="27">
                  <c:v>0.63252276084151893</c:v>
                </c:pt>
                <c:pt idx="28">
                  <c:v>0.61954157929783937</c:v>
                </c:pt>
                <c:pt idx="29">
                  <c:v>0.60286745876202308</c:v>
                </c:pt>
                <c:pt idx="30">
                  <c:v>0.62088845877038956</c:v>
                </c:pt>
                <c:pt idx="31">
                  <c:v>0.63658514514151243</c:v>
                </c:pt>
                <c:pt idx="32">
                  <c:v>0.63541702738460792</c:v>
                </c:pt>
                <c:pt idx="33">
                  <c:v>0.69048818867852846</c:v>
                </c:pt>
                <c:pt idx="34">
                  <c:v>0.6934533636536746</c:v>
                </c:pt>
                <c:pt idx="35">
                  <c:v>0.76407411294449135</c:v>
                </c:pt>
                <c:pt idx="36">
                  <c:v>0.70952347307608166</c:v>
                </c:pt>
                <c:pt idx="37">
                  <c:v>0.79438136272890103</c:v>
                </c:pt>
                <c:pt idx="38">
                  <c:v>0.84643243817618119</c:v>
                </c:pt>
                <c:pt idx="39">
                  <c:v>0.8529863738583402</c:v>
                </c:pt>
                <c:pt idx="40">
                  <c:v>0.82624550674543418</c:v>
                </c:pt>
                <c:pt idx="41">
                  <c:v>0.86325469256571286</c:v>
                </c:pt>
                <c:pt idx="42">
                  <c:v>0.84684096184415092</c:v>
                </c:pt>
                <c:pt idx="43">
                  <c:v>0.86491632767650428</c:v>
                </c:pt>
                <c:pt idx="44">
                  <c:v>0.85161890417916652</c:v>
                </c:pt>
                <c:pt idx="45">
                  <c:v>0.91949503228208995</c:v>
                </c:pt>
                <c:pt idx="46">
                  <c:v>0.91346342758264976</c:v>
                </c:pt>
                <c:pt idx="47">
                  <c:v>0.92826268997310579</c:v>
                </c:pt>
                <c:pt idx="48">
                  <c:v>0.97469707645560222</c:v>
                </c:pt>
                <c:pt idx="49">
                  <c:v>0.94031267517399231</c:v>
                </c:pt>
                <c:pt idx="50">
                  <c:v>1.0507151452633501</c:v>
                </c:pt>
                <c:pt idx="51">
                  <c:v>1.0329890763995511</c:v>
                </c:pt>
                <c:pt idx="52">
                  <c:v>1.0786130457908307</c:v>
                </c:pt>
                <c:pt idx="53">
                  <c:v>1.1230759490971327</c:v>
                </c:pt>
                <c:pt idx="54">
                  <c:v>1.1724907879157385</c:v>
                </c:pt>
                <c:pt idx="55">
                  <c:v>1.157236631343469</c:v>
                </c:pt>
                <c:pt idx="56">
                  <c:v>1.1582165073343655</c:v>
                </c:pt>
                <c:pt idx="57">
                  <c:v>1.2051762162300346</c:v>
                </c:pt>
                <c:pt idx="58">
                  <c:v>1.2578184533957935</c:v>
                </c:pt>
                <c:pt idx="59">
                  <c:v>1.2498213687287472</c:v>
                </c:pt>
                <c:pt idx="60">
                  <c:v>1.3243088632526865</c:v>
                </c:pt>
                <c:pt idx="61">
                  <c:v>1.2876505578447108</c:v>
                </c:pt>
                <c:pt idx="62">
                  <c:v>1.2482166788168001</c:v>
                </c:pt>
                <c:pt idx="63">
                  <c:v>1.3315052402875038</c:v>
                </c:pt>
                <c:pt idx="64">
                  <c:v>1.3345919156422106</c:v>
                </c:pt>
                <c:pt idx="65">
                  <c:v>1.4182889057430141</c:v>
                </c:pt>
                <c:pt idx="66">
                  <c:v>1.4012470214321073</c:v>
                </c:pt>
                <c:pt idx="67">
                  <c:v>1.4687911690745139</c:v>
                </c:pt>
                <c:pt idx="68">
                  <c:v>1.4873012193455237</c:v>
                </c:pt>
                <c:pt idx="69">
                  <c:v>1.4838931620747406</c:v>
                </c:pt>
                <c:pt idx="70">
                  <c:v>1.4823029916372175</c:v>
                </c:pt>
                <c:pt idx="71">
                  <c:v>1.5450181536787673</c:v>
                </c:pt>
                <c:pt idx="72">
                  <c:v>1.5777337010377537</c:v>
                </c:pt>
                <c:pt idx="73">
                  <c:v>1.5477625372140604</c:v>
                </c:pt>
                <c:pt idx="74">
                  <c:v>1.5378016031105641</c:v>
                </c:pt>
                <c:pt idx="75">
                  <c:v>1.5349633541600074</c:v>
                </c:pt>
                <c:pt idx="76">
                  <c:v>1.5256331042656939</c:v>
                </c:pt>
                <c:pt idx="77">
                  <c:v>1.5365458904388973</c:v>
                </c:pt>
                <c:pt idx="78">
                  <c:v>1.5509151810764408</c:v>
                </c:pt>
                <c:pt idx="79">
                  <c:v>1.5826849134456207</c:v>
                </c:pt>
                <c:pt idx="80">
                  <c:v>1.6178537260664541</c:v>
                </c:pt>
                <c:pt idx="81">
                  <c:v>1.7390138668790016</c:v>
                </c:pt>
                <c:pt idx="82">
                  <c:v>1.7607732992353136</c:v>
                </c:pt>
                <c:pt idx="83">
                  <c:v>1.7934403457808956</c:v>
                </c:pt>
                <c:pt idx="84">
                  <c:v>1.8263990130225629</c:v>
                </c:pt>
                <c:pt idx="85">
                  <c:v>1.8692779993626356</c:v>
                </c:pt>
                <c:pt idx="86">
                  <c:v>1.8797893336669269</c:v>
                </c:pt>
                <c:pt idx="87">
                  <c:v>1.9403768271643944</c:v>
                </c:pt>
                <c:pt idx="88">
                  <c:v>1.9600599962482608</c:v>
                </c:pt>
                <c:pt idx="89">
                  <c:v>1.9691790030702354</c:v>
                </c:pt>
                <c:pt idx="90">
                  <c:v>1.9803899240184777</c:v>
                </c:pt>
                <c:pt idx="91">
                  <c:v>2.0183012288386029</c:v>
                </c:pt>
                <c:pt idx="92">
                  <c:v>2.0116212594455392</c:v>
                </c:pt>
                <c:pt idx="93">
                  <c:v>2.0800459060991008</c:v>
                </c:pt>
                <c:pt idx="94">
                  <c:v>2.0791321642453866</c:v>
                </c:pt>
                <c:pt idx="95">
                  <c:v>2.1449276268845665</c:v>
                </c:pt>
                <c:pt idx="96">
                  <c:v>2.0878477685289556</c:v>
                </c:pt>
                <c:pt idx="97">
                  <c:v>2.1445274822223417</c:v>
                </c:pt>
                <c:pt idx="98">
                  <c:v>2.2088132778076477</c:v>
                </c:pt>
                <c:pt idx="99">
                  <c:v>2.2246792151961645</c:v>
                </c:pt>
                <c:pt idx="100">
                  <c:v>2.194255197364114</c:v>
                </c:pt>
                <c:pt idx="101">
                  <c:v>2.2476561984860646</c:v>
                </c:pt>
                <c:pt idx="102">
                  <c:v>2.2433873589140263</c:v>
                </c:pt>
                <c:pt idx="103">
                  <c:v>2.2362550200015736</c:v>
                </c:pt>
                <c:pt idx="104">
                  <c:v>2.2036028661262339</c:v>
                </c:pt>
                <c:pt idx="105">
                  <c:v>2.2428190154201055</c:v>
                </c:pt>
                <c:pt idx="106">
                  <c:v>2.219054920634052</c:v>
                </c:pt>
                <c:pt idx="107">
                  <c:v>2.2713271336714507</c:v>
                </c:pt>
                <c:pt idx="108">
                  <c:v>2.2984925541147234</c:v>
                </c:pt>
                <c:pt idx="109">
                  <c:v>2.2542584188623915</c:v>
                </c:pt>
                <c:pt idx="110">
                  <c:v>2.3172242613689265</c:v>
                </c:pt>
                <c:pt idx="111">
                  <c:v>2.3222329631657388</c:v>
                </c:pt>
                <c:pt idx="112">
                  <c:v>2.3434842397536393</c:v>
                </c:pt>
                <c:pt idx="113">
                  <c:v>2.4196095121994023</c:v>
                </c:pt>
                <c:pt idx="114">
                  <c:v>2.4342018471090614</c:v>
                </c:pt>
                <c:pt idx="115">
                  <c:v>2.4154977565705926</c:v>
                </c:pt>
                <c:pt idx="116">
                  <c:v>2.4152748188244968</c:v>
                </c:pt>
                <c:pt idx="117">
                  <c:v>2.4773184422049508</c:v>
                </c:pt>
                <c:pt idx="118">
                  <c:v>2.5321099132505984</c:v>
                </c:pt>
                <c:pt idx="119">
                  <c:v>2.524097504999173</c:v>
                </c:pt>
                <c:pt idx="120">
                  <c:v>2.5652001751902174</c:v>
                </c:pt>
                <c:pt idx="121">
                  <c:v>2.5139308064949102</c:v>
                </c:pt>
                <c:pt idx="122">
                  <c:v>2.4804247496193343</c:v>
                </c:pt>
                <c:pt idx="123">
                  <c:v>2.6212594650093739</c:v>
                </c:pt>
                <c:pt idx="124">
                  <c:v>2.6107017339536989</c:v>
                </c:pt>
                <c:pt idx="125">
                  <c:v>2.6774690766874465</c:v>
                </c:pt>
                <c:pt idx="126">
                  <c:v>2.6651169047164625</c:v>
                </c:pt>
                <c:pt idx="127">
                  <c:v>2.7448962501515073</c:v>
                </c:pt>
                <c:pt idx="128">
                  <c:v>2.7756315799462992</c:v>
                </c:pt>
                <c:pt idx="129">
                  <c:v>2.733158250808327</c:v>
                </c:pt>
                <c:pt idx="130">
                  <c:v>2.7884809772536676</c:v>
                </c:pt>
                <c:pt idx="131">
                  <c:v>2.815029555780928</c:v>
                </c:pt>
                <c:pt idx="132">
                  <c:v>2.9263601922765008</c:v>
                </c:pt>
                <c:pt idx="133">
                  <c:v>2.8906000739370241</c:v>
                </c:pt>
                <c:pt idx="134">
                  <c:v>2.8932863878637805</c:v>
                </c:pt>
                <c:pt idx="135">
                  <c:v>2.8644300354868473</c:v>
                </c:pt>
                <c:pt idx="136">
                  <c:v>2.8759712132613409</c:v>
                </c:pt>
                <c:pt idx="137">
                  <c:v>2.8435222633868271</c:v>
                </c:pt>
                <c:pt idx="138">
                  <c:v>2.8791113870021001</c:v>
                </c:pt>
                <c:pt idx="139">
                  <c:v>2.9102731769138068</c:v>
                </c:pt>
                <c:pt idx="140">
                  <c:v>2.9138314204847173</c:v>
                </c:pt>
                <c:pt idx="141">
                  <c:v>3.0006731568288814</c:v>
                </c:pt>
                <c:pt idx="142">
                  <c:v>3.0768668006369508</c:v>
                </c:pt>
                <c:pt idx="143">
                  <c:v>3.1311440789169418</c:v>
                </c:pt>
                <c:pt idx="144">
                  <c:v>3.1268911269674526</c:v>
                </c:pt>
                <c:pt idx="145">
                  <c:v>3.1363360126255722</c:v>
                </c:pt>
                <c:pt idx="146">
                  <c:v>3.0600201537173954</c:v>
                </c:pt>
                <c:pt idx="147">
                  <c:v>3.1411403186922384</c:v>
                </c:pt>
                <c:pt idx="148">
                  <c:v>3.1522552129217201</c:v>
                </c:pt>
                <c:pt idx="149">
                  <c:v>3.2105278325493116</c:v>
                </c:pt>
                <c:pt idx="150">
                  <c:v>3.192617505824638</c:v>
                </c:pt>
                <c:pt idx="151">
                  <c:v>3.2613002962409294</c:v>
                </c:pt>
                <c:pt idx="152">
                  <c:v>3.275929363843789</c:v>
                </c:pt>
                <c:pt idx="153">
                  <c:v>3.3841139377045608</c:v>
                </c:pt>
                <c:pt idx="154">
                  <c:v>3.3478596649058563</c:v>
                </c:pt>
                <c:pt idx="155">
                  <c:v>3.3827025982564298</c:v>
                </c:pt>
                <c:pt idx="156">
                  <c:v>3.3473279205616522</c:v>
                </c:pt>
                <c:pt idx="157">
                  <c:v>3.3647447798302381</c:v>
                </c:pt>
                <c:pt idx="158">
                  <c:v>3.398511091925084</c:v>
                </c:pt>
                <c:pt idx="159">
                  <c:v>3.365318175964958</c:v>
                </c:pt>
                <c:pt idx="160">
                  <c:v>3.33648406259729</c:v>
                </c:pt>
                <c:pt idx="161">
                  <c:v>3.343763725631137</c:v>
                </c:pt>
                <c:pt idx="162">
                  <c:v>3.3223265414522127</c:v>
                </c:pt>
                <c:pt idx="163">
                  <c:v>3.3140464776160634</c:v>
                </c:pt>
                <c:pt idx="164">
                  <c:v>3.2785926896180944</c:v>
                </c:pt>
                <c:pt idx="165">
                  <c:v>3.3256102155010416</c:v>
                </c:pt>
                <c:pt idx="166">
                  <c:v>3.319955846165191</c:v>
                </c:pt>
                <c:pt idx="167">
                  <c:v>3.3310902872076373</c:v>
                </c:pt>
                <c:pt idx="168">
                  <c:v>3.3511853257059472</c:v>
                </c:pt>
                <c:pt idx="169">
                  <c:v>3.3360995331332166</c:v>
                </c:pt>
                <c:pt idx="170">
                  <c:v>3.3794023711564933</c:v>
                </c:pt>
                <c:pt idx="171">
                  <c:v>3.3898483632645386</c:v>
                </c:pt>
                <c:pt idx="172">
                  <c:v>3.3718763773060059</c:v>
                </c:pt>
                <c:pt idx="173">
                  <c:v>3.4475556962986373</c:v>
                </c:pt>
                <c:pt idx="174">
                  <c:v>3.4373542032919668</c:v>
                </c:pt>
                <c:pt idx="175">
                  <c:v>3.4399701487667413</c:v>
                </c:pt>
                <c:pt idx="176">
                  <c:v>3.4517636162409588</c:v>
                </c:pt>
                <c:pt idx="177">
                  <c:v>3.4884141690013237</c:v>
                </c:pt>
                <c:pt idx="178">
                  <c:v>3.526215583338812</c:v>
                </c:pt>
                <c:pt idx="179">
                  <c:v>3.4742340899607265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B0-B447-8EC5-F3D1CD998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08960"/>
        <c:axId val="1238610608"/>
      </c:scatterChart>
      <c:valAx>
        <c:axId val="12386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10608"/>
        <c:crosses val="autoZero"/>
        <c:crossBetween val="midCat"/>
      </c:valAx>
      <c:valAx>
        <c:axId val="12386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100828548450444"/>
                  <c:y val="-8.214093030037912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'diff analysis'!$AM$10:$AM$189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3.7356889624925241E-2</c:v>
                  </c:pt>
                  <c:pt idx="2">
                    <c:v>4.3161945664375048E-2</c:v>
                  </c:pt>
                  <c:pt idx="3">
                    <c:v>5.050432149289772E-2</c:v>
                  </c:pt>
                  <c:pt idx="4">
                    <c:v>4.6827387849022177E-2</c:v>
                  </c:pt>
                  <c:pt idx="5">
                    <c:v>3.0999516778568346E-2</c:v>
                  </c:pt>
                  <c:pt idx="6">
                    <c:v>4.4154747223376277E-2</c:v>
                  </c:pt>
                  <c:pt idx="7">
                    <c:v>6.730685722914731E-2</c:v>
                  </c:pt>
                  <c:pt idx="8">
                    <c:v>4.3349848214448657E-2</c:v>
                  </c:pt>
                  <c:pt idx="9">
                    <c:v>4.4975274200708501E-2</c:v>
                  </c:pt>
                  <c:pt idx="10">
                    <c:v>5.4421150618651083E-2</c:v>
                  </c:pt>
                  <c:pt idx="11">
                    <c:v>7.0622652179538753E-2</c:v>
                  </c:pt>
                  <c:pt idx="12">
                    <c:v>0.11213606371668743</c:v>
                  </c:pt>
                  <c:pt idx="13">
                    <c:v>0.13484367804276121</c:v>
                  </c:pt>
                  <c:pt idx="14">
                    <c:v>0.12639995532975479</c:v>
                  </c:pt>
                  <c:pt idx="15">
                    <c:v>0.11653076728055958</c:v>
                  </c:pt>
                  <c:pt idx="16">
                    <c:v>0.1443485699839045</c:v>
                  </c:pt>
                  <c:pt idx="17">
                    <c:v>0.13138794071093982</c:v>
                  </c:pt>
                  <c:pt idx="18">
                    <c:v>0.15824139089534969</c:v>
                  </c:pt>
                  <c:pt idx="19">
                    <c:v>0.14236929535570594</c:v>
                  </c:pt>
                  <c:pt idx="20">
                    <c:v>0.1136384021346738</c:v>
                  </c:pt>
                  <c:pt idx="21">
                    <c:v>0.17644676140278737</c:v>
                  </c:pt>
                  <c:pt idx="22">
                    <c:v>0.21659691037502554</c:v>
                  </c:pt>
                  <c:pt idx="23">
                    <c:v>0.27342572872879889</c:v>
                  </c:pt>
                  <c:pt idx="24">
                    <c:v>0.32119654971070671</c:v>
                  </c:pt>
                  <c:pt idx="25">
                    <c:v>0.322798235381559</c:v>
                  </c:pt>
                  <c:pt idx="26">
                    <c:v>0.31126066376014233</c:v>
                  </c:pt>
                  <c:pt idx="27">
                    <c:v>0.29121425677002682</c:v>
                  </c:pt>
                  <c:pt idx="28">
                    <c:v>0.29536928512122418</c:v>
                  </c:pt>
                  <c:pt idx="29">
                    <c:v>0.32411855466150252</c:v>
                  </c:pt>
                  <c:pt idx="30">
                    <c:v>0.30833651124093098</c:v>
                  </c:pt>
                  <c:pt idx="31">
                    <c:v>0.33205895892119264</c:v>
                  </c:pt>
                  <c:pt idx="32">
                    <c:v>0.38580221157549804</c:v>
                  </c:pt>
                  <c:pt idx="33">
                    <c:v>0.34769296667191113</c:v>
                  </c:pt>
                  <c:pt idx="34">
                    <c:v>0.36663030631755789</c:v>
                  </c:pt>
                  <c:pt idx="35">
                    <c:v>0.39377436364906593</c:v>
                  </c:pt>
                  <c:pt idx="36">
                    <c:v>0.35343617163228752</c:v>
                  </c:pt>
                  <c:pt idx="37">
                    <c:v>0.36878941186990538</c:v>
                  </c:pt>
                  <c:pt idx="38">
                    <c:v>0.39174470090574087</c:v>
                  </c:pt>
                  <c:pt idx="39">
                    <c:v>0.3577653386691898</c:v>
                  </c:pt>
                  <c:pt idx="40">
                    <c:v>0.31130870856983184</c:v>
                  </c:pt>
                  <c:pt idx="41">
                    <c:v>0.26582878846911601</c:v>
                  </c:pt>
                  <c:pt idx="42">
                    <c:v>0.2521599098623114</c:v>
                  </c:pt>
                  <c:pt idx="43">
                    <c:v>0.22384284426949291</c:v>
                  </c:pt>
                  <c:pt idx="44">
                    <c:v>0.18083643458331339</c:v>
                  </c:pt>
                  <c:pt idx="45">
                    <c:v>0.16993959431196121</c:v>
                  </c:pt>
                  <c:pt idx="46">
                    <c:v>0.12702138618569567</c:v>
                  </c:pt>
                  <c:pt idx="47">
                    <c:v>0.11743149531033928</c:v>
                  </c:pt>
                  <c:pt idx="48">
                    <c:v>8.4796820992865035E-2</c:v>
                  </c:pt>
                  <c:pt idx="49">
                    <c:v>3.5098778556560233E-2</c:v>
                  </c:pt>
                  <c:pt idx="50">
                    <c:v>6.4649483509513397E-2</c:v>
                  </c:pt>
                  <c:pt idx="51">
                    <c:v>5.8363571291580041E-2</c:v>
                  </c:pt>
                  <c:pt idx="52">
                    <c:v>0.10215847294606491</c:v>
                  </c:pt>
                  <c:pt idx="53">
                    <c:v>5.5485952461319016E-2</c:v>
                  </c:pt>
                  <c:pt idx="54">
                    <c:v>5.3257584619999881E-2</c:v>
                  </c:pt>
                  <c:pt idx="55">
                    <c:v>8.3037786608817443E-2</c:v>
                  </c:pt>
                  <c:pt idx="56">
                    <c:v>0.10141659833102792</c:v>
                  </c:pt>
                  <c:pt idx="57">
                    <c:v>0.13124975796690813</c:v>
                  </c:pt>
                  <c:pt idx="58">
                    <c:v>0.12149709849299117</c:v>
                  </c:pt>
                  <c:pt idx="59">
                    <c:v>0.15230814941993631</c:v>
                  </c:pt>
                  <c:pt idx="60">
                    <c:v>0.1662153674397456</c:v>
                  </c:pt>
                  <c:pt idx="61">
                    <c:v>0.22173455531810701</c:v>
                  </c:pt>
                  <c:pt idx="62">
                    <c:v>0.21217904009043739</c:v>
                  </c:pt>
                  <c:pt idx="63">
                    <c:v>0.21688428218036807</c:v>
                  </c:pt>
                  <c:pt idx="64">
                    <c:v>0.19986610377908448</c:v>
                  </c:pt>
                  <c:pt idx="65">
                    <c:v>0.20492127705045299</c:v>
                  </c:pt>
                  <c:pt idx="66">
                    <c:v>0.18352570539806298</c:v>
                  </c:pt>
                  <c:pt idx="67">
                    <c:v>0.2133071338956273</c:v>
                  </c:pt>
                  <c:pt idx="68">
                    <c:v>0.1779451238172316</c:v>
                  </c:pt>
                  <c:pt idx="69">
                    <c:v>0.17043104466021988</c:v>
                  </c:pt>
                  <c:pt idx="70">
                    <c:v>0.12715072225695273</c:v>
                  </c:pt>
                  <c:pt idx="71">
                    <c:v>9.6076092464632334E-2</c:v>
                  </c:pt>
                  <c:pt idx="72">
                    <c:v>0.1354786141346139</c:v>
                  </c:pt>
                  <c:pt idx="73">
                    <c:v>0.16369257581655883</c:v>
                  </c:pt>
                  <c:pt idx="74">
                    <c:v>0.15591659345271702</c:v>
                  </c:pt>
                  <c:pt idx="75">
                    <c:v>0.16410391143816772</c:v>
                  </c:pt>
                  <c:pt idx="76">
                    <c:v>0.19221227920254577</c:v>
                  </c:pt>
                  <c:pt idx="77">
                    <c:v>0.19566887718530182</c:v>
                  </c:pt>
                  <c:pt idx="78">
                    <c:v>0.19198977912555618</c:v>
                  </c:pt>
                  <c:pt idx="79">
                    <c:v>0.15891577472793791</c:v>
                  </c:pt>
                  <c:pt idx="80">
                    <c:v>0.17510742118501629</c:v>
                  </c:pt>
                  <c:pt idx="81">
                    <c:v>0.23719354706540957</c:v>
                  </c:pt>
                  <c:pt idx="82">
                    <c:v>0.26292326554288242</c:v>
                  </c:pt>
                  <c:pt idx="83">
                    <c:v>0.30732671180547144</c:v>
                  </c:pt>
                  <c:pt idx="84">
                    <c:v>0.35320371212957657</c:v>
                  </c:pt>
                  <c:pt idx="85">
                    <c:v>0.36199172644406924</c:v>
                  </c:pt>
                  <c:pt idx="86">
                    <c:v>0.35206985047648132</c:v>
                  </c:pt>
                  <c:pt idx="87">
                    <c:v>0.3252719804577523</c:v>
                  </c:pt>
                  <c:pt idx="88">
                    <c:v>0.31591549153317788</c:v>
                  </c:pt>
                  <c:pt idx="89">
                    <c:v>0.33757069076810875</c:v>
                  </c:pt>
                  <c:pt idx="90">
                    <c:v>0.32016015802786557</c:v>
                  </c:pt>
                  <c:pt idx="91">
                    <c:v>0.33494335698982358</c:v>
                  </c:pt>
                  <c:pt idx="92">
                    <c:v>0.39346431578040142</c:v>
                  </c:pt>
                  <c:pt idx="93">
                    <c:v>0.35626987343696165</c:v>
                  </c:pt>
                  <c:pt idx="94">
                    <c:v>0.37085585195985882</c:v>
                  </c:pt>
                  <c:pt idx="95">
                    <c:v>0.40569854168425379</c:v>
                  </c:pt>
                  <c:pt idx="96">
                    <c:v>0.36182380931689634</c:v>
                  </c:pt>
                  <c:pt idx="97">
                    <c:v>0.38143147202655775</c:v>
                  </c:pt>
                  <c:pt idx="98">
                    <c:v>0.39285326071809495</c:v>
                  </c:pt>
                  <c:pt idx="99">
                    <c:v>0.35741200680758134</c:v>
                  </c:pt>
                  <c:pt idx="100">
                    <c:v>0.3165573966533442</c:v>
                  </c:pt>
                  <c:pt idx="101">
                    <c:v>0.24908725512486418</c:v>
                  </c:pt>
                  <c:pt idx="102">
                    <c:v>0.24542798005008276</c:v>
                  </c:pt>
                  <c:pt idx="103">
                    <c:v>0.22758487941533906</c:v>
                  </c:pt>
                  <c:pt idx="104">
                    <c:v>0.19595423104200779</c:v>
                  </c:pt>
                  <c:pt idx="105">
                    <c:v>0.2005975282754861</c:v>
                  </c:pt>
                  <c:pt idx="106">
                    <c:v>0.17178981242809185</c:v>
                  </c:pt>
                  <c:pt idx="107">
                    <c:v>0.14422229330658695</c:v>
                  </c:pt>
                  <c:pt idx="108">
                    <c:v>0.10558989814092275</c:v>
                  </c:pt>
                  <c:pt idx="109">
                    <c:v>4.8472446862567985E-2</c:v>
                  </c:pt>
                  <c:pt idx="110">
                    <c:v>6.2385644007556661E-2</c:v>
                  </c:pt>
                  <c:pt idx="111">
                    <c:v>2.8700734922303045E-2</c:v>
                  </c:pt>
                  <c:pt idx="112">
                    <c:v>5.1029524249953322E-2</c:v>
                  </c:pt>
                  <c:pt idx="113">
                    <c:v>1.3739763086364213E-2</c:v>
                  </c:pt>
                  <c:pt idx="114">
                    <c:v>4.1690613837471989E-2</c:v>
                  </c:pt>
                  <c:pt idx="115">
                    <c:v>7.5810957311965979E-2</c:v>
                  </c:pt>
                  <c:pt idx="116">
                    <c:v>6.7063910400964086E-2</c:v>
                  </c:pt>
                  <c:pt idx="117">
                    <c:v>9.7140902685106292E-2</c:v>
                  </c:pt>
                  <c:pt idx="118">
                    <c:v>0.10245745021771022</c:v>
                  </c:pt>
                  <c:pt idx="119">
                    <c:v>0.14292008188493902</c:v>
                  </c:pt>
                  <c:pt idx="120">
                    <c:v>0.15450771826401005</c:v>
                  </c:pt>
                  <c:pt idx="121">
                    <c:v>0.17713802271861986</c:v>
                  </c:pt>
                  <c:pt idx="122">
                    <c:v>0.19129407319577041</c:v>
                  </c:pt>
                  <c:pt idx="123">
                    <c:v>0.18686063351299539</c:v>
                  </c:pt>
                  <c:pt idx="124">
                    <c:v>0.18293646563590352</c:v>
                  </c:pt>
                  <c:pt idx="125">
                    <c:v>0.19517580900714276</c:v>
                  </c:pt>
                  <c:pt idx="126">
                    <c:v>0.21712608603505557</c:v>
                  </c:pt>
                  <c:pt idx="127">
                    <c:v>0.23301370823679168</c:v>
                  </c:pt>
                  <c:pt idx="128">
                    <c:v>0.21926115227920878</c:v>
                  </c:pt>
                  <c:pt idx="129">
                    <c:v>0.22099463973097958</c:v>
                  </c:pt>
                  <c:pt idx="130">
                    <c:v>0.19282911966118554</c:v>
                  </c:pt>
                  <c:pt idx="131">
                    <c:v>0.22709388709640851</c:v>
                  </c:pt>
                  <c:pt idx="132">
                    <c:v>0.21441462658535429</c:v>
                  </c:pt>
                  <c:pt idx="133">
                    <c:v>0.22364380933675854</c:v>
                  </c:pt>
                  <c:pt idx="134">
                    <c:v>0.21214077404612708</c:v>
                  </c:pt>
                  <c:pt idx="135">
                    <c:v>0.23090822658879179</c:v>
                  </c:pt>
                  <c:pt idx="136">
                    <c:v>0.2425329394464936</c:v>
                  </c:pt>
                  <c:pt idx="137">
                    <c:v>0.25875102794557092</c:v>
                  </c:pt>
                  <c:pt idx="138">
                    <c:v>0.25055690799943914</c:v>
                  </c:pt>
                  <c:pt idx="139">
                    <c:v>0.23305649016130228</c:v>
                  </c:pt>
                  <c:pt idx="140">
                    <c:v>0.27568692094331076</c:v>
                  </c:pt>
                  <c:pt idx="141">
                    <c:v>0.33659205144628129</c:v>
                  </c:pt>
                  <c:pt idx="142">
                    <c:v>0.35015066616656126</c:v>
                  </c:pt>
                  <c:pt idx="143">
                    <c:v>0.35681076686813673</c:v>
                  </c:pt>
                  <c:pt idx="144">
                    <c:v>0.39201571162885018</c:v>
                  </c:pt>
                  <c:pt idx="145">
                    <c:v>0.41569675412615531</c:v>
                  </c:pt>
                  <c:pt idx="146">
                    <c:v>0.43728331766354239</c:v>
                  </c:pt>
                  <c:pt idx="147">
                    <c:v>0.40870676162311304</c:v>
                  </c:pt>
                  <c:pt idx="148">
                    <c:v>0.40925804753024814</c:v>
                  </c:pt>
                  <c:pt idx="149">
                    <c:v>0.40897764811202209</c:v>
                  </c:pt>
                  <c:pt idx="150">
                    <c:v>0.39530761989755137</c:v>
                  </c:pt>
                  <c:pt idx="151">
                    <c:v>0.41378248105950255</c:v>
                  </c:pt>
                  <c:pt idx="152">
                    <c:v>0.48179489629229583</c:v>
                  </c:pt>
                  <c:pt idx="153">
                    <c:v>0.47680994718138781</c:v>
                  </c:pt>
                  <c:pt idx="154">
                    <c:v>0.47573089492092813</c:v>
                  </c:pt>
                  <c:pt idx="155">
                    <c:v>0.51349699875415289</c:v>
                  </c:pt>
                  <c:pt idx="156">
                    <c:v>0.47908477758848189</c:v>
                  </c:pt>
                  <c:pt idx="157">
                    <c:v>0.516282624670518</c:v>
                  </c:pt>
                  <c:pt idx="158">
                    <c:v>0.57670986354676801</c:v>
                  </c:pt>
                  <c:pt idx="159">
                    <c:v>0.57238376047851847</c:v>
                  </c:pt>
                  <c:pt idx="160">
                    <c:v>0.53659565125564068</c:v>
                  </c:pt>
                  <c:pt idx="161">
                    <c:v>0.49836100505888326</c:v>
                  </c:pt>
                  <c:pt idx="162">
                    <c:v>0.5093780441599387</c:v>
                  </c:pt>
                  <c:pt idx="163">
                    <c:v>0.51038730752460582</c:v>
                  </c:pt>
                  <c:pt idx="164">
                    <c:v>0.48003639048083169</c:v>
                  </c:pt>
                  <c:pt idx="165">
                    <c:v>0.46836078329695879</c:v>
                  </c:pt>
                  <c:pt idx="166">
                    <c:v>0.48388346801923571</c:v>
                  </c:pt>
                  <c:pt idx="167">
                    <c:v>0.4840987034804054</c:v>
                  </c:pt>
                  <c:pt idx="168">
                    <c:v>0.45794963451687765</c:v>
                  </c:pt>
                  <c:pt idx="169">
                    <c:v>0.41677363729375111</c:v>
                  </c:pt>
                  <c:pt idx="170">
                    <c:v>0.47586928405626422</c:v>
                  </c:pt>
                  <c:pt idx="171">
                    <c:v>0.50025221116524821</c:v>
                  </c:pt>
                  <c:pt idx="172">
                    <c:v>0.47719463126490635</c:v>
                  </c:pt>
                  <c:pt idx="173">
                    <c:v>0.45187660959161291</c:v>
                  </c:pt>
                  <c:pt idx="174">
                    <c:v>0.4420069140631227</c:v>
                  </c:pt>
                  <c:pt idx="175">
                    <c:v>0.40536146537406215</c:v>
                  </c:pt>
                  <c:pt idx="176">
                    <c:v>0.3593818024858586</c:v>
                  </c:pt>
                  <c:pt idx="177">
                    <c:v>0.36964891336983063</c:v>
                  </c:pt>
                  <c:pt idx="178">
                    <c:v>0.37745689345601063</c:v>
                  </c:pt>
                  <c:pt idx="179">
                    <c:v>0.3528722120808338</c:v>
                  </c:pt>
                </c:numCache>
              </c:numRef>
            </c:plus>
            <c:minus>
              <c:numRef>
                <c:f>'diff analysis'!$AM$10:$AM$189</c:f>
                <c:numCache>
                  <c:formatCode>General</c:formatCode>
                  <c:ptCount val="180"/>
                  <c:pt idx="0">
                    <c:v>0</c:v>
                  </c:pt>
                  <c:pt idx="1">
                    <c:v>3.7356889624925241E-2</c:v>
                  </c:pt>
                  <c:pt idx="2">
                    <c:v>4.3161945664375048E-2</c:v>
                  </c:pt>
                  <c:pt idx="3">
                    <c:v>5.050432149289772E-2</c:v>
                  </c:pt>
                  <c:pt idx="4">
                    <c:v>4.6827387849022177E-2</c:v>
                  </c:pt>
                  <c:pt idx="5">
                    <c:v>3.0999516778568346E-2</c:v>
                  </c:pt>
                  <c:pt idx="6">
                    <c:v>4.4154747223376277E-2</c:v>
                  </c:pt>
                  <c:pt idx="7">
                    <c:v>6.730685722914731E-2</c:v>
                  </c:pt>
                  <c:pt idx="8">
                    <c:v>4.3349848214448657E-2</c:v>
                  </c:pt>
                  <c:pt idx="9">
                    <c:v>4.4975274200708501E-2</c:v>
                  </c:pt>
                  <c:pt idx="10">
                    <c:v>5.4421150618651083E-2</c:v>
                  </c:pt>
                  <c:pt idx="11">
                    <c:v>7.0622652179538753E-2</c:v>
                  </c:pt>
                  <c:pt idx="12">
                    <c:v>0.11213606371668743</c:v>
                  </c:pt>
                  <c:pt idx="13">
                    <c:v>0.13484367804276121</c:v>
                  </c:pt>
                  <c:pt idx="14">
                    <c:v>0.12639995532975479</c:v>
                  </c:pt>
                  <c:pt idx="15">
                    <c:v>0.11653076728055958</c:v>
                  </c:pt>
                  <c:pt idx="16">
                    <c:v>0.1443485699839045</c:v>
                  </c:pt>
                  <c:pt idx="17">
                    <c:v>0.13138794071093982</c:v>
                  </c:pt>
                  <c:pt idx="18">
                    <c:v>0.15824139089534969</c:v>
                  </c:pt>
                  <c:pt idx="19">
                    <c:v>0.14236929535570594</c:v>
                  </c:pt>
                  <c:pt idx="20">
                    <c:v>0.1136384021346738</c:v>
                  </c:pt>
                  <c:pt idx="21">
                    <c:v>0.17644676140278737</c:v>
                  </c:pt>
                  <c:pt idx="22">
                    <c:v>0.21659691037502554</c:v>
                  </c:pt>
                  <c:pt idx="23">
                    <c:v>0.27342572872879889</c:v>
                  </c:pt>
                  <c:pt idx="24">
                    <c:v>0.32119654971070671</c:v>
                  </c:pt>
                  <c:pt idx="25">
                    <c:v>0.322798235381559</c:v>
                  </c:pt>
                  <c:pt idx="26">
                    <c:v>0.31126066376014233</c:v>
                  </c:pt>
                  <c:pt idx="27">
                    <c:v>0.29121425677002682</c:v>
                  </c:pt>
                  <c:pt idx="28">
                    <c:v>0.29536928512122418</c:v>
                  </c:pt>
                  <c:pt idx="29">
                    <c:v>0.32411855466150252</c:v>
                  </c:pt>
                  <c:pt idx="30">
                    <c:v>0.30833651124093098</c:v>
                  </c:pt>
                  <c:pt idx="31">
                    <c:v>0.33205895892119264</c:v>
                  </c:pt>
                  <c:pt idx="32">
                    <c:v>0.38580221157549804</c:v>
                  </c:pt>
                  <c:pt idx="33">
                    <c:v>0.34769296667191113</c:v>
                  </c:pt>
                  <c:pt idx="34">
                    <c:v>0.36663030631755789</c:v>
                  </c:pt>
                  <c:pt idx="35">
                    <c:v>0.39377436364906593</c:v>
                  </c:pt>
                  <c:pt idx="36">
                    <c:v>0.35343617163228752</c:v>
                  </c:pt>
                  <c:pt idx="37">
                    <c:v>0.36878941186990538</c:v>
                  </c:pt>
                  <c:pt idx="38">
                    <c:v>0.39174470090574087</c:v>
                  </c:pt>
                  <c:pt idx="39">
                    <c:v>0.3577653386691898</c:v>
                  </c:pt>
                  <c:pt idx="40">
                    <c:v>0.31130870856983184</c:v>
                  </c:pt>
                  <c:pt idx="41">
                    <c:v>0.26582878846911601</c:v>
                  </c:pt>
                  <c:pt idx="42">
                    <c:v>0.2521599098623114</c:v>
                  </c:pt>
                  <c:pt idx="43">
                    <c:v>0.22384284426949291</c:v>
                  </c:pt>
                  <c:pt idx="44">
                    <c:v>0.18083643458331339</c:v>
                  </c:pt>
                  <c:pt idx="45">
                    <c:v>0.16993959431196121</c:v>
                  </c:pt>
                  <c:pt idx="46">
                    <c:v>0.12702138618569567</c:v>
                  </c:pt>
                  <c:pt idx="47">
                    <c:v>0.11743149531033928</c:v>
                  </c:pt>
                  <c:pt idx="48">
                    <c:v>8.4796820992865035E-2</c:v>
                  </c:pt>
                  <c:pt idx="49">
                    <c:v>3.5098778556560233E-2</c:v>
                  </c:pt>
                  <c:pt idx="50">
                    <c:v>6.4649483509513397E-2</c:v>
                  </c:pt>
                  <c:pt idx="51">
                    <c:v>5.8363571291580041E-2</c:v>
                  </c:pt>
                  <c:pt idx="52">
                    <c:v>0.10215847294606491</c:v>
                  </c:pt>
                  <c:pt idx="53">
                    <c:v>5.5485952461319016E-2</c:v>
                  </c:pt>
                  <c:pt idx="54">
                    <c:v>5.3257584619999881E-2</c:v>
                  </c:pt>
                  <c:pt idx="55">
                    <c:v>8.3037786608817443E-2</c:v>
                  </c:pt>
                  <c:pt idx="56">
                    <c:v>0.10141659833102792</c:v>
                  </c:pt>
                  <c:pt idx="57">
                    <c:v>0.13124975796690813</c:v>
                  </c:pt>
                  <c:pt idx="58">
                    <c:v>0.12149709849299117</c:v>
                  </c:pt>
                  <c:pt idx="59">
                    <c:v>0.15230814941993631</c:v>
                  </c:pt>
                  <c:pt idx="60">
                    <c:v>0.1662153674397456</c:v>
                  </c:pt>
                  <c:pt idx="61">
                    <c:v>0.22173455531810701</c:v>
                  </c:pt>
                  <c:pt idx="62">
                    <c:v>0.21217904009043739</c:v>
                  </c:pt>
                  <c:pt idx="63">
                    <c:v>0.21688428218036807</c:v>
                  </c:pt>
                  <c:pt idx="64">
                    <c:v>0.19986610377908448</c:v>
                  </c:pt>
                  <c:pt idx="65">
                    <c:v>0.20492127705045299</c:v>
                  </c:pt>
                  <c:pt idx="66">
                    <c:v>0.18352570539806298</c:v>
                  </c:pt>
                  <c:pt idx="67">
                    <c:v>0.2133071338956273</c:v>
                  </c:pt>
                  <c:pt idx="68">
                    <c:v>0.1779451238172316</c:v>
                  </c:pt>
                  <c:pt idx="69">
                    <c:v>0.17043104466021988</c:v>
                  </c:pt>
                  <c:pt idx="70">
                    <c:v>0.12715072225695273</c:v>
                  </c:pt>
                  <c:pt idx="71">
                    <c:v>9.6076092464632334E-2</c:v>
                  </c:pt>
                  <c:pt idx="72">
                    <c:v>0.1354786141346139</c:v>
                  </c:pt>
                  <c:pt idx="73">
                    <c:v>0.16369257581655883</c:v>
                  </c:pt>
                  <c:pt idx="74">
                    <c:v>0.15591659345271702</c:v>
                  </c:pt>
                  <c:pt idx="75">
                    <c:v>0.16410391143816772</c:v>
                  </c:pt>
                  <c:pt idx="76">
                    <c:v>0.19221227920254577</c:v>
                  </c:pt>
                  <c:pt idx="77">
                    <c:v>0.19566887718530182</c:v>
                  </c:pt>
                  <c:pt idx="78">
                    <c:v>0.19198977912555618</c:v>
                  </c:pt>
                  <c:pt idx="79">
                    <c:v>0.15891577472793791</c:v>
                  </c:pt>
                  <c:pt idx="80">
                    <c:v>0.17510742118501629</c:v>
                  </c:pt>
                  <c:pt idx="81">
                    <c:v>0.23719354706540957</c:v>
                  </c:pt>
                  <c:pt idx="82">
                    <c:v>0.26292326554288242</c:v>
                  </c:pt>
                  <c:pt idx="83">
                    <c:v>0.30732671180547144</c:v>
                  </c:pt>
                  <c:pt idx="84">
                    <c:v>0.35320371212957657</c:v>
                  </c:pt>
                  <c:pt idx="85">
                    <c:v>0.36199172644406924</c:v>
                  </c:pt>
                  <c:pt idx="86">
                    <c:v>0.35206985047648132</c:v>
                  </c:pt>
                  <c:pt idx="87">
                    <c:v>0.3252719804577523</c:v>
                  </c:pt>
                  <c:pt idx="88">
                    <c:v>0.31591549153317788</c:v>
                  </c:pt>
                  <c:pt idx="89">
                    <c:v>0.33757069076810875</c:v>
                  </c:pt>
                  <c:pt idx="90">
                    <c:v>0.32016015802786557</c:v>
                  </c:pt>
                  <c:pt idx="91">
                    <c:v>0.33494335698982358</c:v>
                  </c:pt>
                  <c:pt idx="92">
                    <c:v>0.39346431578040142</c:v>
                  </c:pt>
                  <c:pt idx="93">
                    <c:v>0.35626987343696165</c:v>
                  </c:pt>
                  <c:pt idx="94">
                    <c:v>0.37085585195985882</c:v>
                  </c:pt>
                  <c:pt idx="95">
                    <c:v>0.40569854168425379</c:v>
                  </c:pt>
                  <c:pt idx="96">
                    <c:v>0.36182380931689634</c:v>
                  </c:pt>
                  <c:pt idx="97">
                    <c:v>0.38143147202655775</c:v>
                  </c:pt>
                  <c:pt idx="98">
                    <c:v>0.39285326071809495</c:v>
                  </c:pt>
                  <c:pt idx="99">
                    <c:v>0.35741200680758134</c:v>
                  </c:pt>
                  <c:pt idx="100">
                    <c:v>0.3165573966533442</c:v>
                  </c:pt>
                  <c:pt idx="101">
                    <c:v>0.24908725512486418</c:v>
                  </c:pt>
                  <c:pt idx="102">
                    <c:v>0.24542798005008276</c:v>
                  </c:pt>
                  <c:pt idx="103">
                    <c:v>0.22758487941533906</c:v>
                  </c:pt>
                  <c:pt idx="104">
                    <c:v>0.19595423104200779</c:v>
                  </c:pt>
                  <c:pt idx="105">
                    <c:v>0.2005975282754861</c:v>
                  </c:pt>
                  <c:pt idx="106">
                    <c:v>0.17178981242809185</c:v>
                  </c:pt>
                  <c:pt idx="107">
                    <c:v>0.14422229330658695</c:v>
                  </c:pt>
                  <c:pt idx="108">
                    <c:v>0.10558989814092275</c:v>
                  </c:pt>
                  <c:pt idx="109">
                    <c:v>4.8472446862567985E-2</c:v>
                  </c:pt>
                  <c:pt idx="110">
                    <c:v>6.2385644007556661E-2</c:v>
                  </c:pt>
                  <c:pt idx="111">
                    <c:v>2.8700734922303045E-2</c:v>
                  </c:pt>
                  <c:pt idx="112">
                    <c:v>5.1029524249953322E-2</c:v>
                  </c:pt>
                  <c:pt idx="113">
                    <c:v>1.3739763086364213E-2</c:v>
                  </c:pt>
                  <c:pt idx="114">
                    <c:v>4.1690613837471989E-2</c:v>
                  </c:pt>
                  <c:pt idx="115">
                    <c:v>7.5810957311965979E-2</c:v>
                  </c:pt>
                  <c:pt idx="116">
                    <c:v>6.7063910400964086E-2</c:v>
                  </c:pt>
                  <c:pt idx="117">
                    <c:v>9.7140902685106292E-2</c:v>
                  </c:pt>
                  <c:pt idx="118">
                    <c:v>0.10245745021771022</c:v>
                  </c:pt>
                  <c:pt idx="119">
                    <c:v>0.14292008188493902</c:v>
                  </c:pt>
                  <c:pt idx="120">
                    <c:v>0.15450771826401005</c:v>
                  </c:pt>
                  <c:pt idx="121">
                    <c:v>0.17713802271861986</c:v>
                  </c:pt>
                  <c:pt idx="122">
                    <c:v>0.19129407319577041</c:v>
                  </c:pt>
                  <c:pt idx="123">
                    <c:v>0.18686063351299539</c:v>
                  </c:pt>
                  <c:pt idx="124">
                    <c:v>0.18293646563590352</c:v>
                  </c:pt>
                  <c:pt idx="125">
                    <c:v>0.19517580900714276</c:v>
                  </c:pt>
                  <c:pt idx="126">
                    <c:v>0.21712608603505557</c:v>
                  </c:pt>
                  <c:pt idx="127">
                    <c:v>0.23301370823679168</c:v>
                  </c:pt>
                  <c:pt idx="128">
                    <c:v>0.21926115227920878</c:v>
                  </c:pt>
                  <c:pt idx="129">
                    <c:v>0.22099463973097958</c:v>
                  </c:pt>
                  <c:pt idx="130">
                    <c:v>0.19282911966118554</c:v>
                  </c:pt>
                  <c:pt idx="131">
                    <c:v>0.22709388709640851</c:v>
                  </c:pt>
                  <c:pt idx="132">
                    <c:v>0.21441462658535429</c:v>
                  </c:pt>
                  <c:pt idx="133">
                    <c:v>0.22364380933675854</c:v>
                  </c:pt>
                  <c:pt idx="134">
                    <c:v>0.21214077404612708</c:v>
                  </c:pt>
                  <c:pt idx="135">
                    <c:v>0.23090822658879179</c:v>
                  </c:pt>
                  <c:pt idx="136">
                    <c:v>0.2425329394464936</c:v>
                  </c:pt>
                  <c:pt idx="137">
                    <c:v>0.25875102794557092</c:v>
                  </c:pt>
                  <c:pt idx="138">
                    <c:v>0.25055690799943914</c:v>
                  </c:pt>
                  <c:pt idx="139">
                    <c:v>0.23305649016130228</c:v>
                  </c:pt>
                  <c:pt idx="140">
                    <c:v>0.27568692094331076</c:v>
                  </c:pt>
                  <c:pt idx="141">
                    <c:v>0.33659205144628129</c:v>
                  </c:pt>
                  <c:pt idx="142">
                    <c:v>0.35015066616656126</c:v>
                  </c:pt>
                  <c:pt idx="143">
                    <c:v>0.35681076686813673</c:v>
                  </c:pt>
                  <c:pt idx="144">
                    <c:v>0.39201571162885018</c:v>
                  </c:pt>
                  <c:pt idx="145">
                    <c:v>0.41569675412615531</c:v>
                  </c:pt>
                  <c:pt idx="146">
                    <c:v>0.43728331766354239</c:v>
                  </c:pt>
                  <c:pt idx="147">
                    <c:v>0.40870676162311304</c:v>
                  </c:pt>
                  <c:pt idx="148">
                    <c:v>0.40925804753024814</c:v>
                  </c:pt>
                  <c:pt idx="149">
                    <c:v>0.40897764811202209</c:v>
                  </c:pt>
                  <c:pt idx="150">
                    <c:v>0.39530761989755137</c:v>
                  </c:pt>
                  <c:pt idx="151">
                    <c:v>0.41378248105950255</c:v>
                  </c:pt>
                  <c:pt idx="152">
                    <c:v>0.48179489629229583</c:v>
                  </c:pt>
                  <c:pt idx="153">
                    <c:v>0.47680994718138781</c:v>
                  </c:pt>
                  <c:pt idx="154">
                    <c:v>0.47573089492092813</c:v>
                  </c:pt>
                  <c:pt idx="155">
                    <c:v>0.51349699875415289</c:v>
                  </c:pt>
                  <c:pt idx="156">
                    <c:v>0.47908477758848189</c:v>
                  </c:pt>
                  <c:pt idx="157">
                    <c:v>0.516282624670518</c:v>
                  </c:pt>
                  <c:pt idx="158">
                    <c:v>0.57670986354676801</c:v>
                  </c:pt>
                  <c:pt idx="159">
                    <c:v>0.57238376047851847</c:v>
                  </c:pt>
                  <c:pt idx="160">
                    <c:v>0.53659565125564068</c:v>
                  </c:pt>
                  <c:pt idx="161">
                    <c:v>0.49836100505888326</c:v>
                  </c:pt>
                  <c:pt idx="162">
                    <c:v>0.5093780441599387</c:v>
                  </c:pt>
                  <c:pt idx="163">
                    <c:v>0.51038730752460582</c:v>
                  </c:pt>
                  <c:pt idx="164">
                    <c:v>0.48003639048083169</c:v>
                  </c:pt>
                  <c:pt idx="165">
                    <c:v>0.46836078329695879</c:v>
                  </c:pt>
                  <c:pt idx="166">
                    <c:v>0.48388346801923571</c:v>
                  </c:pt>
                  <c:pt idx="167">
                    <c:v>0.4840987034804054</c:v>
                  </c:pt>
                  <c:pt idx="168">
                    <c:v>0.45794963451687765</c:v>
                  </c:pt>
                  <c:pt idx="169">
                    <c:v>0.41677363729375111</c:v>
                  </c:pt>
                  <c:pt idx="170">
                    <c:v>0.47586928405626422</c:v>
                  </c:pt>
                  <c:pt idx="171">
                    <c:v>0.50025221116524821</c:v>
                  </c:pt>
                  <c:pt idx="172">
                    <c:v>0.47719463126490635</c:v>
                  </c:pt>
                  <c:pt idx="173">
                    <c:v>0.45187660959161291</c:v>
                  </c:pt>
                  <c:pt idx="174">
                    <c:v>0.4420069140631227</c:v>
                  </c:pt>
                  <c:pt idx="175">
                    <c:v>0.40536146537406215</c:v>
                  </c:pt>
                  <c:pt idx="176">
                    <c:v>0.3593818024858586</c:v>
                  </c:pt>
                  <c:pt idx="177">
                    <c:v>0.36964891336983063</c:v>
                  </c:pt>
                  <c:pt idx="178">
                    <c:v>0.37745689345601063</c:v>
                  </c:pt>
                  <c:pt idx="179">
                    <c:v>0.3528722120808338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'diff analysis'!$C$10:$C$189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analysis'!$AL$10:$AL$189</c:f>
              <c:numCache>
                <c:formatCode>General</c:formatCode>
                <c:ptCount val="180"/>
                <c:pt idx="0">
                  <c:v>0</c:v>
                </c:pt>
                <c:pt idx="1">
                  <c:v>6.8737442383409566E-3</c:v>
                </c:pt>
                <c:pt idx="2">
                  <c:v>1.7907089128935502E-2</c:v>
                </c:pt>
                <c:pt idx="3">
                  <c:v>2.6389677370705734E-2</c:v>
                </c:pt>
                <c:pt idx="4">
                  <c:v>4.6538330991860867E-2</c:v>
                </c:pt>
                <c:pt idx="5">
                  <c:v>9.8736219126641697E-2</c:v>
                </c:pt>
                <c:pt idx="6">
                  <c:v>0.11535831615282433</c:v>
                </c:pt>
                <c:pt idx="7">
                  <c:v>0.13074721791249036</c:v>
                </c:pt>
                <c:pt idx="8">
                  <c:v>0.16345407765458234</c:v>
                </c:pt>
                <c:pt idx="9">
                  <c:v>0.17503790194387236</c:v>
                </c:pt>
                <c:pt idx="10">
                  <c:v>0.16332459721223105</c:v>
                </c:pt>
                <c:pt idx="11">
                  <c:v>0.17883020118513235</c:v>
                </c:pt>
                <c:pt idx="12">
                  <c:v>0.2098308374062893</c:v>
                </c:pt>
                <c:pt idx="13">
                  <c:v>0.21682772126427965</c:v>
                </c:pt>
                <c:pt idx="14">
                  <c:v>0.22041787259344572</c:v>
                </c:pt>
                <c:pt idx="15">
                  <c:v>0.22714423735794967</c:v>
                </c:pt>
                <c:pt idx="16">
                  <c:v>0.22802543124957272</c:v>
                </c:pt>
                <c:pt idx="17">
                  <c:v>0.24264231512809972</c:v>
                </c:pt>
                <c:pt idx="18">
                  <c:v>0.22665414953061039</c:v>
                </c:pt>
                <c:pt idx="19">
                  <c:v>0.21168913944853238</c:v>
                </c:pt>
                <c:pt idx="20">
                  <c:v>0.26215929635728169</c:v>
                </c:pt>
                <c:pt idx="21">
                  <c:v>0.33056234648124699</c:v>
                </c:pt>
                <c:pt idx="22">
                  <c:v>0.35413646754101274</c:v>
                </c:pt>
                <c:pt idx="23">
                  <c:v>0.36751268573259671</c:v>
                </c:pt>
                <c:pt idx="24">
                  <c:v>0.37928720071758898</c:v>
                </c:pt>
                <c:pt idx="25">
                  <c:v>0.40845540831361893</c:v>
                </c:pt>
                <c:pt idx="26">
                  <c:v>0.42614213640109438</c:v>
                </c:pt>
                <c:pt idx="27">
                  <c:v>0.43252531881889161</c:v>
                </c:pt>
                <c:pt idx="28">
                  <c:v>0.43519042770026933</c:v>
                </c:pt>
                <c:pt idx="29">
                  <c:v>0.44438094561425173</c:v>
                </c:pt>
                <c:pt idx="30">
                  <c:v>0.44590254882538005</c:v>
                </c:pt>
                <c:pt idx="31">
                  <c:v>0.46059221672043726</c:v>
                </c:pt>
                <c:pt idx="32">
                  <c:v>0.51831316821363771</c:v>
                </c:pt>
                <c:pt idx="33">
                  <c:v>0.56015670928546768</c:v>
                </c:pt>
                <c:pt idx="34">
                  <c:v>0.54049129588834932</c:v>
                </c:pt>
                <c:pt idx="35">
                  <c:v>0.59744397456443166</c:v>
                </c:pt>
                <c:pt idx="36">
                  <c:v>0.56474831151033167</c:v>
                </c:pt>
                <c:pt idx="37">
                  <c:v>0.60528008105228603</c:v>
                </c:pt>
                <c:pt idx="38">
                  <c:v>0.65596026730163803</c:v>
                </c:pt>
                <c:pt idx="39">
                  <c:v>0.64196644781843104</c:v>
                </c:pt>
                <c:pt idx="40">
                  <c:v>0.6115432970268474</c:v>
                </c:pt>
                <c:pt idx="41">
                  <c:v>0.59288777943422488</c:v>
                </c:pt>
                <c:pt idx="42">
                  <c:v>0.62153541585912364</c:v>
                </c:pt>
                <c:pt idx="43">
                  <c:v>0.61733839977577099</c:v>
                </c:pt>
                <c:pt idx="44">
                  <c:v>0.63160483533929102</c:v>
                </c:pt>
                <c:pt idx="45">
                  <c:v>0.66206288914970501</c:v>
                </c:pt>
                <c:pt idx="46">
                  <c:v>0.67407514821984771</c:v>
                </c:pt>
                <c:pt idx="47">
                  <c:v>0.68431635645747468</c:v>
                </c:pt>
                <c:pt idx="48">
                  <c:v>0.68187364956658103</c:v>
                </c:pt>
                <c:pt idx="49">
                  <c:v>0.66853681780164143</c:v>
                </c:pt>
                <c:pt idx="50">
                  <c:v>0.71751699194489571</c:v>
                </c:pt>
                <c:pt idx="51">
                  <c:v>0.7198037462548853</c:v>
                </c:pt>
                <c:pt idx="52">
                  <c:v>0.7249435122167055</c:v>
                </c:pt>
                <c:pt idx="53">
                  <c:v>0.7528853191194057</c:v>
                </c:pt>
                <c:pt idx="54">
                  <c:v>0.74330609534568259</c:v>
                </c:pt>
                <c:pt idx="55">
                  <c:v>0.74841344468873194</c:v>
                </c:pt>
                <c:pt idx="56">
                  <c:v>0.75065926011777295</c:v>
                </c:pt>
                <c:pt idx="57">
                  <c:v>0.77600021270405473</c:v>
                </c:pt>
                <c:pt idx="58">
                  <c:v>0.82362087440298681</c:v>
                </c:pt>
                <c:pt idx="59">
                  <c:v>0.8204402212329317</c:v>
                </c:pt>
                <c:pt idx="60">
                  <c:v>0.86425996866097332</c:v>
                </c:pt>
                <c:pt idx="61">
                  <c:v>0.82881905897141772</c:v>
                </c:pt>
                <c:pt idx="62">
                  <c:v>0.83073500067083306</c:v>
                </c:pt>
                <c:pt idx="63">
                  <c:v>0.83269247548682601</c:v>
                </c:pt>
                <c:pt idx="64">
                  <c:v>0.86615811612848936</c:v>
                </c:pt>
                <c:pt idx="65">
                  <c:v>0.92290248692683574</c:v>
                </c:pt>
                <c:pt idx="66">
                  <c:v>0.95173458314198534</c:v>
                </c:pt>
                <c:pt idx="67">
                  <c:v>0.94807106297264632</c:v>
                </c:pt>
                <c:pt idx="68">
                  <c:v>1.0127186572065294</c:v>
                </c:pt>
                <c:pt idx="69">
                  <c:v>1.0266579630446835</c:v>
                </c:pt>
                <c:pt idx="70">
                  <c:v>1.0386712637715192</c:v>
                </c:pt>
                <c:pt idx="71">
                  <c:v>1.0827903285022191</c:v>
                </c:pt>
                <c:pt idx="72">
                  <c:v>1.0959871618768997</c:v>
                </c:pt>
                <c:pt idx="73">
                  <c:v>1.0967380608878941</c:v>
                </c:pt>
                <c:pt idx="74">
                  <c:v>1.0831591974677968</c:v>
                </c:pt>
                <c:pt idx="75">
                  <c:v>1.0931209698287223</c:v>
                </c:pt>
                <c:pt idx="76">
                  <c:v>1.0835514938745667</c:v>
                </c:pt>
                <c:pt idx="77">
                  <c:v>1.1023948184736827</c:v>
                </c:pt>
                <c:pt idx="78">
                  <c:v>1.0956084511824311</c:v>
                </c:pt>
                <c:pt idx="79">
                  <c:v>1.097898532645085</c:v>
                </c:pt>
                <c:pt idx="80">
                  <c:v>1.1576718023505437</c:v>
                </c:pt>
                <c:pt idx="81">
                  <c:v>1.2267616634899208</c:v>
                </c:pt>
                <c:pt idx="82">
                  <c:v>1.2565275648733403</c:v>
                </c:pt>
                <c:pt idx="83">
                  <c:v>1.2724256740207027</c:v>
                </c:pt>
                <c:pt idx="84">
                  <c:v>1.2763532785972183</c:v>
                </c:pt>
                <c:pt idx="85">
                  <c:v>1.310807076333208</c:v>
                </c:pt>
                <c:pt idx="86">
                  <c:v>1.3308271373754981</c:v>
                </c:pt>
                <c:pt idx="87">
                  <c:v>1.3452771606208269</c:v>
                </c:pt>
                <c:pt idx="88">
                  <c:v>1.3716717916945143</c:v>
                </c:pt>
                <c:pt idx="89">
                  <c:v>1.3879317263493558</c:v>
                </c:pt>
                <c:pt idx="90">
                  <c:v>1.3882963013206426</c:v>
                </c:pt>
                <c:pt idx="91">
                  <c:v>1.4179236573347727</c:v>
                </c:pt>
                <c:pt idx="92">
                  <c:v>1.4652396278907596</c:v>
                </c:pt>
                <c:pt idx="93">
                  <c:v>1.5077968441288547</c:v>
                </c:pt>
                <c:pt idx="94">
                  <c:v>1.4949079908741059</c:v>
                </c:pt>
                <c:pt idx="95">
                  <c:v>1.5381651055496557</c:v>
                </c:pt>
                <c:pt idx="96">
                  <c:v>1.5097825772504077</c:v>
                </c:pt>
                <c:pt idx="97">
                  <c:v>1.546443642325195</c:v>
                </c:pt>
                <c:pt idx="98">
                  <c:v>1.6166041714277586</c:v>
                </c:pt>
                <c:pt idx="99">
                  <c:v>1.6046447544337081</c:v>
                </c:pt>
                <c:pt idx="100">
                  <c:v>1.5666609286457518</c:v>
                </c:pt>
                <c:pt idx="101">
                  <c:v>1.5781165119891254</c:v>
                </c:pt>
                <c:pt idx="102">
                  <c:v>1.5919348180193691</c:v>
                </c:pt>
                <c:pt idx="103">
                  <c:v>1.5747578085483978</c:v>
                </c:pt>
                <c:pt idx="104">
                  <c:v>1.5761356402083806</c:v>
                </c:pt>
                <c:pt idx="105">
                  <c:v>1.5899176064221365</c:v>
                </c:pt>
                <c:pt idx="106">
                  <c:v>1.5880870885566989</c:v>
                </c:pt>
                <c:pt idx="107">
                  <c:v>1.6160359674400082</c:v>
                </c:pt>
                <c:pt idx="108">
                  <c:v>1.6184846783852385</c:v>
                </c:pt>
                <c:pt idx="109">
                  <c:v>1.597302217507071</c:v>
                </c:pt>
                <c:pt idx="110">
                  <c:v>1.6391903290100303</c:v>
                </c:pt>
                <c:pt idx="111">
                  <c:v>1.659893880107483</c:v>
                </c:pt>
                <c:pt idx="112">
                  <c:v>1.6537201336633707</c:v>
                </c:pt>
                <c:pt idx="113">
                  <c:v>1.6887843906582491</c:v>
                </c:pt>
                <c:pt idx="114">
                  <c:v>1.6777008433369645</c:v>
                </c:pt>
                <c:pt idx="115">
                  <c:v>1.6521371617795697</c:v>
                </c:pt>
                <c:pt idx="116">
                  <c:v>1.6472817015930736</c:v>
                </c:pt>
                <c:pt idx="117">
                  <c:v>1.6832155832942226</c:v>
                </c:pt>
                <c:pt idx="118">
                  <c:v>1.740134527818251</c:v>
                </c:pt>
                <c:pt idx="119">
                  <c:v>1.7334637549075029</c:v>
                </c:pt>
                <c:pt idx="120">
                  <c:v>1.7437228538421774</c:v>
                </c:pt>
                <c:pt idx="121">
                  <c:v>1.6903247232070875</c:v>
                </c:pt>
                <c:pt idx="122">
                  <c:v>1.6953296461551641</c:v>
                </c:pt>
                <c:pt idx="123">
                  <c:v>1.7045571159094752</c:v>
                </c:pt>
                <c:pt idx="124">
                  <c:v>1.7559940042366453</c:v>
                </c:pt>
                <c:pt idx="125">
                  <c:v>1.7808462494053192</c:v>
                </c:pt>
                <c:pt idx="126">
                  <c:v>1.7971412371795144</c:v>
                </c:pt>
                <c:pt idx="127">
                  <c:v>1.8114560274717693</c:v>
                </c:pt>
                <c:pt idx="128">
                  <c:v>1.8623909745034777</c:v>
                </c:pt>
                <c:pt idx="129">
                  <c:v>1.8725733114107574</c:v>
                </c:pt>
                <c:pt idx="130">
                  <c:v>1.9035378063073871</c:v>
                </c:pt>
                <c:pt idx="131">
                  <c:v>1.936235039939554</c:v>
                </c:pt>
                <c:pt idx="132">
                  <c:v>1.9835551840924062</c:v>
                </c:pt>
                <c:pt idx="133">
                  <c:v>1.9974303021060191</c:v>
                </c:pt>
                <c:pt idx="134">
                  <c:v>1.9807535578339612</c:v>
                </c:pt>
                <c:pt idx="135">
                  <c:v>1.9766690033286582</c:v>
                </c:pt>
                <c:pt idx="136">
                  <c:v>1.9824015498041589</c:v>
                </c:pt>
                <c:pt idx="137">
                  <c:v>1.984031761993009</c:v>
                </c:pt>
                <c:pt idx="138">
                  <c:v>1.9959474037095355</c:v>
                </c:pt>
                <c:pt idx="139">
                  <c:v>1.9939130406154044</c:v>
                </c:pt>
                <c:pt idx="140">
                  <c:v>2.0109163012892224</c:v>
                </c:pt>
                <c:pt idx="141">
                  <c:v>2.0800261123864026</c:v>
                </c:pt>
                <c:pt idx="142">
                  <c:v>2.1293206434329282</c:v>
                </c:pt>
                <c:pt idx="143">
                  <c:v>2.18463782668</c:v>
                </c:pt>
                <c:pt idx="144">
                  <c:v>2.1999000144019214</c:v>
                </c:pt>
                <c:pt idx="145">
                  <c:v>2.2172538752365729</c:v>
                </c:pt>
                <c:pt idx="146">
                  <c:v>2.2087406105521326</c:v>
                </c:pt>
                <c:pt idx="147">
                  <c:v>2.2273577514921112</c:v>
                </c:pt>
                <c:pt idx="148">
                  <c:v>2.2451084109568242</c:v>
                </c:pt>
                <c:pt idx="149">
                  <c:v>2.2832451752174778</c:v>
                </c:pt>
                <c:pt idx="150">
                  <c:v>2.2857242270858169</c:v>
                </c:pt>
                <c:pt idx="151">
                  <c:v>2.3173746377002837</c:v>
                </c:pt>
                <c:pt idx="152">
                  <c:v>2.3565442246202255</c:v>
                </c:pt>
                <c:pt idx="153">
                  <c:v>2.3731528005285329</c:v>
                </c:pt>
                <c:pt idx="154">
                  <c:v>2.3754838531281632</c:v>
                </c:pt>
                <c:pt idx="155">
                  <c:v>2.4119793000299121</c:v>
                </c:pt>
                <c:pt idx="156">
                  <c:v>2.3811589154655102</c:v>
                </c:pt>
                <c:pt idx="157">
                  <c:v>2.3991361940094151</c:v>
                </c:pt>
                <c:pt idx="158">
                  <c:v>2.4297616039548164</c:v>
                </c:pt>
                <c:pt idx="159">
                  <c:v>2.3998156567990274</c:v>
                </c:pt>
                <c:pt idx="160">
                  <c:v>2.3577513791100748</c:v>
                </c:pt>
                <c:pt idx="161">
                  <c:v>2.3642564024891026</c:v>
                </c:pt>
                <c:pt idx="162">
                  <c:v>2.3620422985382405</c:v>
                </c:pt>
                <c:pt idx="163">
                  <c:v>2.3289397001562313</c:v>
                </c:pt>
                <c:pt idx="164">
                  <c:v>2.3280519879219361</c:v>
                </c:pt>
                <c:pt idx="165">
                  <c:v>2.3441247596002808</c:v>
                </c:pt>
                <c:pt idx="166">
                  <c:v>2.3114028125580965</c:v>
                </c:pt>
                <c:pt idx="167">
                  <c:v>2.3364861330151601</c:v>
                </c:pt>
                <c:pt idx="168">
                  <c:v>2.3426253981373875</c:v>
                </c:pt>
                <c:pt idx="169">
                  <c:v>2.3236906718645542</c:v>
                </c:pt>
                <c:pt idx="170">
                  <c:v>2.3450077828174285</c:v>
                </c:pt>
                <c:pt idx="171">
                  <c:v>2.34730975151674</c:v>
                </c:pt>
                <c:pt idx="172">
                  <c:v>2.3397786020404339</c:v>
                </c:pt>
                <c:pt idx="173">
                  <c:v>2.3898734011680753</c:v>
                </c:pt>
                <c:pt idx="174">
                  <c:v>2.35945658864626</c:v>
                </c:pt>
                <c:pt idx="175">
                  <c:v>2.3347801342526919</c:v>
                </c:pt>
                <c:pt idx="176">
                  <c:v>2.3614040108267154</c:v>
                </c:pt>
                <c:pt idx="177">
                  <c:v>2.3816608719478967</c:v>
                </c:pt>
                <c:pt idx="178">
                  <c:v>2.429499629607994</c:v>
                </c:pt>
                <c:pt idx="179">
                  <c:v>2.4140065150984737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BC-A449-BB6A-EB5008C68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08960"/>
        <c:axId val="1238610608"/>
      </c:scatterChart>
      <c:valAx>
        <c:axId val="12386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10608"/>
        <c:crosses val="autoZero"/>
        <c:crossBetween val="midCat"/>
      </c:valAx>
      <c:valAx>
        <c:axId val="12386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'diff lowV anal'!$C$10:$C$189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lowV anal'!$F$10:$F$189</c:f>
              <c:numCache>
                <c:formatCode>General</c:formatCode>
                <c:ptCount val="180"/>
                <c:pt idx="0">
                  <c:v>0</c:v>
                </c:pt>
                <c:pt idx="1">
                  <c:v>7.4938844221973402E-2</c:v>
                </c:pt>
                <c:pt idx="2">
                  <c:v>7.5005002049586406E-2</c:v>
                </c:pt>
                <c:pt idx="3">
                  <c:v>0.16996651634055501</c:v>
                </c:pt>
                <c:pt idx="4">
                  <c:v>0.26314583712899198</c:v>
                </c:pt>
                <c:pt idx="5">
                  <c:v>0.31420690711472299</c:v>
                </c:pt>
                <c:pt idx="6">
                  <c:v>0.20066861346113099</c:v>
                </c:pt>
                <c:pt idx="7">
                  <c:v>0.19114555981063</c:v>
                </c:pt>
                <c:pt idx="8">
                  <c:v>0.18823523708172199</c:v>
                </c:pt>
                <c:pt idx="9">
                  <c:v>0.24709719296277</c:v>
                </c:pt>
                <c:pt idx="10">
                  <c:v>0.24716742643105299</c:v>
                </c:pt>
                <c:pt idx="11">
                  <c:v>0.16624246763786199</c:v>
                </c:pt>
                <c:pt idx="12">
                  <c:v>0.11384558901465699</c:v>
                </c:pt>
                <c:pt idx="13">
                  <c:v>0.165547345691472</c:v>
                </c:pt>
                <c:pt idx="14">
                  <c:v>0.32428386818585803</c:v>
                </c:pt>
                <c:pt idx="15">
                  <c:v>0.25525722392486999</c:v>
                </c:pt>
                <c:pt idx="16">
                  <c:v>0.26253478109469502</c:v>
                </c:pt>
                <c:pt idx="17">
                  <c:v>0.24671733323133599</c:v>
                </c:pt>
                <c:pt idx="18">
                  <c:v>0.39090044557629</c:v>
                </c:pt>
                <c:pt idx="19">
                  <c:v>0.442189039846061</c:v>
                </c:pt>
                <c:pt idx="20">
                  <c:v>0.46162143745068501</c:v>
                </c:pt>
                <c:pt idx="21">
                  <c:v>0.50638511025371302</c:v>
                </c:pt>
                <c:pt idx="22">
                  <c:v>0.34285469211048702</c:v>
                </c:pt>
                <c:pt idx="23">
                  <c:v>0.25723921158410301</c:v>
                </c:pt>
                <c:pt idx="24">
                  <c:v>0.41408521250079799</c:v>
                </c:pt>
                <c:pt idx="25">
                  <c:v>0.432706390407327</c:v>
                </c:pt>
                <c:pt idx="26">
                  <c:v>0.67813543038964896</c:v>
                </c:pt>
                <c:pt idx="27">
                  <c:v>0.87766532898785898</c:v>
                </c:pt>
                <c:pt idx="28">
                  <c:v>0.97246705798701905</c:v>
                </c:pt>
                <c:pt idx="29">
                  <c:v>1.1182718878448601</c:v>
                </c:pt>
                <c:pt idx="30">
                  <c:v>0.98620206946520494</c:v>
                </c:pt>
                <c:pt idx="31">
                  <c:v>0.76733807544617505</c:v>
                </c:pt>
                <c:pt idx="32">
                  <c:v>0.97750774547996599</c:v>
                </c:pt>
                <c:pt idx="33">
                  <c:v>0.58750205215707096</c:v>
                </c:pt>
                <c:pt idx="34">
                  <c:v>0.80475694726092395</c:v>
                </c:pt>
                <c:pt idx="35">
                  <c:v>0.72028623799923297</c:v>
                </c:pt>
                <c:pt idx="36">
                  <c:v>0.39030176925502802</c:v>
                </c:pt>
                <c:pt idx="37">
                  <c:v>0.45752510255099899</c:v>
                </c:pt>
                <c:pt idx="38">
                  <c:v>0.311630374500318</c:v>
                </c:pt>
                <c:pt idx="39">
                  <c:v>0.32214488651511503</c:v>
                </c:pt>
                <c:pt idx="40">
                  <c:v>0.51051369704975502</c:v>
                </c:pt>
                <c:pt idx="41">
                  <c:v>0.35590972659949499</c:v>
                </c:pt>
                <c:pt idx="42">
                  <c:v>0.41055181374546601</c:v>
                </c:pt>
                <c:pt idx="43">
                  <c:v>0.39142081177076199</c:v>
                </c:pt>
                <c:pt idx="44">
                  <c:v>0.59945620429259505</c:v>
                </c:pt>
                <c:pt idx="45">
                  <c:v>0.67958242849806605</c:v>
                </c:pt>
                <c:pt idx="46">
                  <c:v>0.91211233490994803</c:v>
                </c:pt>
                <c:pt idx="47">
                  <c:v>0.83360861071830705</c:v>
                </c:pt>
                <c:pt idx="48">
                  <c:v>0.701750530191108</c:v>
                </c:pt>
                <c:pt idx="49">
                  <c:v>0.56295611999711803</c:v>
                </c:pt>
                <c:pt idx="50">
                  <c:v>0.84287478544941996</c:v>
                </c:pt>
                <c:pt idx="51">
                  <c:v>0.86099235191534695</c:v>
                </c:pt>
                <c:pt idx="52">
                  <c:v>0.58995445265864699</c:v>
                </c:pt>
                <c:pt idx="53">
                  <c:v>0.44495378485489401</c:v>
                </c:pt>
                <c:pt idx="54">
                  <c:v>0.52263817632557896</c:v>
                </c:pt>
                <c:pt idx="55">
                  <c:v>0.60101583040629303</c:v>
                </c:pt>
                <c:pt idx="56">
                  <c:v>0.56825155165757801</c:v>
                </c:pt>
                <c:pt idx="57">
                  <c:v>0.40628435718103101</c:v>
                </c:pt>
                <c:pt idx="58">
                  <c:v>1.0689737740140099</c:v>
                </c:pt>
                <c:pt idx="59">
                  <c:v>1.1588987198785801</c:v>
                </c:pt>
                <c:pt idx="60">
                  <c:v>1.0828603955142699</c:v>
                </c:pt>
                <c:pt idx="61">
                  <c:v>1.07217509700908</c:v>
                </c:pt>
                <c:pt idx="62">
                  <c:v>1.39849150091737</c:v>
                </c:pt>
                <c:pt idx="63">
                  <c:v>1.16344048594589</c:v>
                </c:pt>
                <c:pt idx="64">
                  <c:v>1.1777567923571099</c:v>
                </c:pt>
                <c:pt idx="65">
                  <c:v>1.11852222847367</c:v>
                </c:pt>
                <c:pt idx="66">
                  <c:v>1.2858354994863199</c:v>
                </c:pt>
                <c:pt idx="67">
                  <c:v>1.02905554843845</c:v>
                </c:pt>
                <c:pt idx="68">
                  <c:v>0.75850214885724798</c:v>
                </c:pt>
                <c:pt idx="69">
                  <c:v>0.80680788620955501</c:v>
                </c:pt>
                <c:pt idx="70">
                  <c:v>1.15091297416405</c:v>
                </c:pt>
                <c:pt idx="71">
                  <c:v>1.6586570195852399</c:v>
                </c:pt>
                <c:pt idx="72">
                  <c:v>1.83224871774326</c:v>
                </c:pt>
                <c:pt idx="73">
                  <c:v>1.9536098528096799</c:v>
                </c:pt>
                <c:pt idx="74">
                  <c:v>1.89378312110891</c:v>
                </c:pt>
                <c:pt idx="75">
                  <c:v>1.5729134553800901</c:v>
                </c:pt>
                <c:pt idx="76">
                  <c:v>1.782840111257</c:v>
                </c:pt>
                <c:pt idx="77">
                  <c:v>1.8290216148390399</c:v>
                </c:pt>
                <c:pt idx="78">
                  <c:v>2.01413158152952</c:v>
                </c:pt>
                <c:pt idx="79">
                  <c:v>1.6097890045131</c:v>
                </c:pt>
                <c:pt idx="80">
                  <c:v>1.7791567532035599</c:v>
                </c:pt>
                <c:pt idx="81">
                  <c:v>2.0140701186485002</c:v>
                </c:pt>
                <c:pt idx="82">
                  <c:v>1.8731805768896499</c:v>
                </c:pt>
                <c:pt idx="83">
                  <c:v>1.70561082448737</c:v>
                </c:pt>
                <c:pt idx="84">
                  <c:v>1.5788115435218399</c:v>
                </c:pt>
                <c:pt idx="85">
                  <c:v>1.9470538338111201</c:v>
                </c:pt>
                <c:pt idx="86">
                  <c:v>2.1131935027667001</c:v>
                </c:pt>
                <c:pt idx="87">
                  <c:v>2.4634481152824801</c:v>
                </c:pt>
                <c:pt idx="88">
                  <c:v>2.3434610339945499</c:v>
                </c:pt>
                <c:pt idx="89">
                  <c:v>1.72927254120067</c:v>
                </c:pt>
                <c:pt idx="90">
                  <c:v>1.92633429535365</c:v>
                </c:pt>
                <c:pt idx="91">
                  <c:v>2.1589724578760601</c:v>
                </c:pt>
                <c:pt idx="92">
                  <c:v>2.8637714621422998</c:v>
                </c:pt>
                <c:pt idx="93">
                  <c:v>3.1962288969534001</c:v>
                </c:pt>
                <c:pt idx="94">
                  <c:v>3.1093161646042198</c:v>
                </c:pt>
                <c:pt idx="95">
                  <c:v>2.8740443499426802</c:v>
                </c:pt>
                <c:pt idx="96">
                  <c:v>2.7342103724903999</c:v>
                </c:pt>
                <c:pt idx="97">
                  <c:v>2.6179880348714901</c:v>
                </c:pt>
                <c:pt idx="98">
                  <c:v>2.89108569488159</c:v>
                </c:pt>
                <c:pt idx="99">
                  <c:v>2.39077142316428</c:v>
                </c:pt>
                <c:pt idx="100">
                  <c:v>2.39077142316428</c:v>
                </c:pt>
                <c:pt idx="101">
                  <c:v>2.4716008812850303</c:v>
                </c:pt>
                <c:pt idx="102">
                  <c:v>2.4404936990188602</c:v>
                </c:pt>
                <c:pt idx="103">
                  <c:v>2.6153269384460249</c:v>
                </c:pt>
                <c:pt idx="104">
                  <c:v>2.5858412200196881</c:v>
                </c:pt>
                <c:pt idx="105">
                  <c:v>2.4828196221378267</c:v>
                </c:pt>
                <c:pt idx="106">
                  <c:v>2.6015088737645531</c:v>
                </c:pt>
                <c:pt idx="107">
                  <c:v>2.5678987424570541</c:v>
                </c:pt>
                <c:pt idx="108">
                  <c:v>2.648455483841019</c:v>
                </c:pt>
                <c:pt idx="109">
                  <c:v>2.482391459031303</c:v>
                </c:pt>
                <c:pt idx="110">
                  <c:v>2.5662140156198201</c:v>
                </c:pt>
                <c:pt idx="111">
                  <c:v>2.6778880254634583</c:v>
                </c:pt>
                <c:pt idx="112">
                  <c:v>2.543260531600962</c:v>
                </c:pt>
                <c:pt idx="113">
                  <c:v>2.6786934674016392</c:v>
                </c:pt>
                <c:pt idx="114">
                  <c:v>2.7437204810420739</c:v>
                </c:pt>
                <c:pt idx="115">
                  <c:v>2.8460296474359352</c:v>
                </c:pt>
                <c:pt idx="116">
                  <c:v>2.8093389098690409</c:v>
                </c:pt>
                <c:pt idx="117">
                  <c:v>2.7620189525844911</c:v>
                </c:pt>
                <c:pt idx="118">
                  <c:v>2.8772118568401539</c:v>
                </c:pt>
                <c:pt idx="119">
                  <c:v>2.8001749011781198</c:v>
                </c:pt>
                <c:pt idx="120">
                  <c:v>2.6041312634624432</c:v>
                </c:pt>
                <c:pt idx="121">
                  <c:v>2.5834918550184871</c:v>
                </c:pt>
                <c:pt idx="122">
                  <c:v>2.7190514321605872</c:v>
                </c:pt>
                <c:pt idx="123">
                  <c:v>2.8054455058456651</c:v>
                </c:pt>
                <c:pt idx="124">
                  <c:v>2.8689673461942231</c:v>
                </c:pt>
                <c:pt idx="125">
                  <c:v>3.174223815644841</c:v>
                </c:pt>
                <c:pt idx="126">
                  <c:v>3.097259821646166</c:v>
                </c:pt>
                <c:pt idx="127">
                  <c:v>3.2128241754684459</c:v>
                </c:pt>
                <c:pt idx="128">
                  <c:v>2.970432381474954</c:v>
                </c:pt>
                <c:pt idx="129">
                  <c:v>2.8322515310490228</c:v>
                </c:pt>
                <c:pt idx="130">
                  <c:v>2.8551973866292459</c:v>
                </c:pt>
                <c:pt idx="131">
                  <c:v>2.589547414816689</c:v>
                </c:pt>
                <c:pt idx="132">
                  <c:v>2.617932994077433</c:v>
                </c:pt>
                <c:pt idx="133">
                  <c:v>2.8209214740501412</c:v>
                </c:pt>
                <c:pt idx="134">
                  <c:v>2.6664233590574948</c:v>
                </c:pt>
                <c:pt idx="135">
                  <c:v>2.5418809926257961</c:v>
                </c:pt>
                <c:pt idx="136">
                  <c:v>2.5037262627779819</c:v>
                </c:pt>
                <c:pt idx="137">
                  <c:v>2.5914982275770102</c:v>
                </c:pt>
                <c:pt idx="138">
                  <c:v>2.6162335278186122</c:v>
                </c:pt>
                <c:pt idx="139">
                  <c:v>2.7662020428699883</c:v>
                </c:pt>
                <c:pt idx="140">
                  <c:v>2.7381414326055382</c:v>
                </c:pt>
                <c:pt idx="141">
                  <c:v>2.78253801128277</c:v>
                </c:pt>
                <c:pt idx="142">
                  <c:v>2.646419447275048</c:v>
                </c:pt>
                <c:pt idx="143">
                  <c:v>2.4590629091118825</c:v>
                </c:pt>
                <c:pt idx="144">
                  <c:v>2.453904369403074</c:v>
                </c:pt>
                <c:pt idx="145">
                  <c:v>2.4108165955522871</c:v>
                </c:pt>
                <c:pt idx="146">
                  <c:v>2.4065980650961061</c:v>
                </c:pt>
                <c:pt idx="147">
                  <c:v>2.504094104995803</c:v>
                </c:pt>
                <c:pt idx="148">
                  <c:v>2.5317949200476368</c:v>
                </c:pt>
                <c:pt idx="149">
                  <c:v>2.7015596936141071</c:v>
                </c:pt>
                <c:pt idx="150">
                  <c:v>2.676820060215054</c:v>
                </c:pt>
                <c:pt idx="151">
                  <c:v>2.775931268411405</c:v>
                </c:pt>
                <c:pt idx="152">
                  <c:v>2.871264010590679</c:v>
                </c:pt>
                <c:pt idx="153">
                  <c:v>2.882052115516871</c:v>
                </c:pt>
                <c:pt idx="154">
                  <c:v>2.9336226429557488</c:v>
                </c:pt>
                <c:pt idx="155">
                  <c:v>2.9827029439324981</c:v>
                </c:pt>
                <c:pt idx="156">
                  <c:v>3.002857981425211</c:v>
                </c:pt>
                <c:pt idx="157">
                  <c:v>2.7488124287134372</c:v>
                </c:pt>
                <c:pt idx="158">
                  <c:v>2.9114646668122699</c:v>
                </c:pt>
                <c:pt idx="159">
                  <c:v>3.247284223790424</c:v>
                </c:pt>
                <c:pt idx="160">
                  <c:v>2.9358892765496538</c:v>
                </c:pt>
                <c:pt idx="161">
                  <c:v>2.9317030691667281</c:v>
                </c:pt>
                <c:pt idx="162">
                  <c:v>2.850382573687273</c:v>
                </c:pt>
                <c:pt idx="163">
                  <c:v>2.914979203758699</c:v>
                </c:pt>
                <c:pt idx="164">
                  <c:v>2.9589422596340018</c:v>
                </c:pt>
                <c:pt idx="165">
                  <c:v>3.2243701466390151</c:v>
                </c:pt>
                <c:pt idx="166">
                  <c:v>3.147714630293152</c:v>
                </c:pt>
                <c:pt idx="167">
                  <c:v>3.3641532486940049</c:v>
                </c:pt>
                <c:pt idx="168">
                  <c:v>3.5671236518935299</c:v>
                </c:pt>
                <c:pt idx="169">
                  <c:v>3.4754442016870701</c:v>
                </c:pt>
                <c:pt idx="170">
                  <c:v>3.4767842101682902</c:v>
                </c:pt>
                <c:pt idx="171">
                  <c:v>3.85167662400558</c:v>
                </c:pt>
                <c:pt idx="172">
                  <c:v>3.70122817110042</c:v>
                </c:pt>
                <c:pt idx="173">
                  <c:v>3.9479888112791901</c:v>
                </c:pt>
                <c:pt idx="174">
                  <c:v>4.2472149879569203</c:v>
                </c:pt>
                <c:pt idx="175">
                  <c:v>4.1653862916764401</c:v>
                </c:pt>
                <c:pt idx="176">
                  <c:v>4.1564027675643498</c:v>
                </c:pt>
                <c:pt idx="177">
                  <c:v>4.3754097611834402</c:v>
                </c:pt>
                <c:pt idx="178">
                  <c:v>4.67950521735421</c:v>
                </c:pt>
                <c:pt idx="179">
                  <c:v>4.5567865418559999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B8-5B49-834C-A866E0B7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384736"/>
        <c:axId val="1185432528"/>
      </c:scatterChart>
      <c:valAx>
        <c:axId val="124538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432528"/>
        <c:crosses val="autoZero"/>
        <c:crossBetween val="midCat"/>
      </c:valAx>
      <c:valAx>
        <c:axId val="118543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38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'diff lowV anal'!$C$10:$C$189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lowV anal'!$J$10:$J$189</c:f>
              <c:numCache>
                <c:formatCode>General</c:formatCode>
                <c:ptCount val="180"/>
                <c:pt idx="0">
                  <c:v>0</c:v>
                </c:pt>
                <c:pt idx="1">
                  <c:v>-1.0685298505189955E-2</c:v>
                </c:pt>
                <c:pt idx="2">
                  <c:v>0.31563110540310002</c:v>
                </c:pt>
                <c:pt idx="3">
                  <c:v>8.0580090431620066E-2</c:v>
                </c:pt>
                <c:pt idx="4">
                  <c:v>9.4896396842840014E-2</c:v>
                </c:pt>
                <c:pt idx="5">
                  <c:v>3.5661832959400064E-2</c:v>
                </c:pt>
                <c:pt idx="6">
                  <c:v>0.20297510397204999</c:v>
                </c:pt>
                <c:pt idx="7">
                  <c:v>-5.3804847075819895E-2</c:v>
                </c:pt>
                <c:pt idx="8">
                  <c:v>-0.32435824665702195</c:v>
                </c:pt>
                <c:pt idx="9">
                  <c:v>-0.27605250930471492</c:v>
                </c:pt>
                <c:pt idx="10">
                  <c:v>6.8052578649780093E-2</c:v>
                </c:pt>
                <c:pt idx="11">
                  <c:v>0.57579662407096999</c:v>
                </c:pt>
                <c:pt idx="12">
                  <c:v>0.7493883222289901</c:v>
                </c:pt>
                <c:pt idx="13">
                  <c:v>0.87074945729540998</c:v>
                </c:pt>
                <c:pt idx="14">
                  <c:v>0.81092272559464007</c:v>
                </c:pt>
                <c:pt idx="15">
                  <c:v>0.49005305986582015</c:v>
                </c:pt>
                <c:pt idx="16">
                  <c:v>0.6999797157427301</c:v>
                </c:pt>
                <c:pt idx="17">
                  <c:v>0.74616121932476998</c:v>
                </c:pt>
                <c:pt idx="18">
                  <c:v>0.93127118601525005</c:v>
                </c:pt>
                <c:pt idx="19">
                  <c:v>0.52692860899883009</c:v>
                </c:pt>
                <c:pt idx="20">
                  <c:v>0.69629635768928999</c:v>
                </c:pt>
                <c:pt idx="21">
                  <c:v>0.93120972313423023</c:v>
                </c:pt>
                <c:pt idx="22">
                  <c:v>0.79032018137537996</c:v>
                </c:pt>
                <c:pt idx="23">
                  <c:v>0.62275042897310007</c:v>
                </c:pt>
                <c:pt idx="24">
                  <c:v>0.49595114800757001</c:v>
                </c:pt>
                <c:pt idx="25">
                  <c:v>0.86419343829685014</c:v>
                </c:pt>
                <c:pt idx="26">
                  <c:v>1.0303331072524302</c:v>
                </c:pt>
                <c:pt idx="27">
                  <c:v>1.3805877197682102</c:v>
                </c:pt>
                <c:pt idx="28">
                  <c:v>1.2606006384802799</c:v>
                </c:pt>
                <c:pt idx="29">
                  <c:v>0.64641214568640004</c:v>
                </c:pt>
                <c:pt idx="30">
                  <c:v>0.84347389983938004</c:v>
                </c:pt>
                <c:pt idx="31">
                  <c:v>1.0761120623617901</c:v>
                </c:pt>
                <c:pt idx="32">
                  <c:v>1.7809110666280299</c:v>
                </c:pt>
                <c:pt idx="33">
                  <c:v>2.1133685014391301</c:v>
                </c:pt>
                <c:pt idx="34">
                  <c:v>2.0264557690899498</c:v>
                </c:pt>
                <c:pt idx="35">
                  <c:v>1.7911839544284103</c:v>
                </c:pt>
                <c:pt idx="36">
                  <c:v>1.65134997697613</c:v>
                </c:pt>
                <c:pt idx="37">
                  <c:v>1.5351276393572202</c:v>
                </c:pt>
                <c:pt idx="38">
                  <c:v>1.80822529936732</c:v>
                </c:pt>
                <c:pt idx="39">
                  <c:v>1.3079110276500101</c:v>
                </c:pt>
                <c:pt idx="40">
                  <c:v>1.3079110276500101</c:v>
                </c:pt>
                <c:pt idx="41">
                  <c:v>1.3887404857707601</c:v>
                </c:pt>
                <c:pt idx="42">
                  <c:v>1.3576333035045904</c:v>
                </c:pt>
                <c:pt idx="43">
                  <c:v>1.532466542931755</c:v>
                </c:pt>
                <c:pt idx="44">
                  <c:v>1.5029808245054181</c:v>
                </c:pt>
                <c:pt idx="45">
                  <c:v>1.399959226623557</c:v>
                </c:pt>
                <c:pt idx="46">
                  <c:v>1.5186484782502832</c:v>
                </c:pt>
                <c:pt idx="47">
                  <c:v>1.4850383469427841</c:v>
                </c:pt>
                <c:pt idx="48">
                  <c:v>1.5655950883267491</c:v>
                </c:pt>
                <c:pt idx="49">
                  <c:v>1.399531063517033</c:v>
                </c:pt>
                <c:pt idx="50">
                  <c:v>1.4833536201055502</c:v>
                </c:pt>
                <c:pt idx="51">
                  <c:v>1.5950276299491881</c:v>
                </c:pt>
                <c:pt idx="52">
                  <c:v>1.4604001360866921</c:v>
                </c:pt>
                <c:pt idx="53">
                  <c:v>1.5958330718873692</c:v>
                </c:pt>
                <c:pt idx="54">
                  <c:v>1.6608600855278042</c:v>
                </c:pt>
                <c:pt idx="55">
                  <c:v>1.7631692519216651</c:v>
                </c:pt>
                <c:pt idx="56">
                  <c:v>1.7264785143547712</c:v>
                </c:pt>
                <c:pt idx="57">
                  <c:v>1.6791585570702212</c:v>
                </c:pt>
                <c:pt idx="58">
                  <c:v>1.794351461325884</c:v>
                </c:pt>
                <c:pt idx="59">
                  <c:v>1.7173145056638501</c:v>
                </c:pt>
                <c:pt idx="60">
                  <c:v>1.521270867948173</c:v>
                </c:pt>
                <c:pt idx="61">
                  <c:v>1.5006314595042172</c:v>
                </c:pt>
                <c:pt idx="62">
                  <c:v>1.636191036646317</c:v>
                </c:pt>
                <c:pt idx="63">
                  <c:v>1.7225851103313952</c:v>
                </c:pt>
                <c:pt idx="64">
                  <c:v>1.7861069506799532</c:v>
                </c:pt>
                <c:pt idx="65">
                  <c:v>2.0913634201305711</c:v>
                </c:pt>
                <c:pt idx="66">
                  <c:v>2.014399426131896</c:v>
                </c:pt>
                <c:pt idx="67">
                  <c:v>2.129963779954176</c:v>
                </c:pt>
                <c:pt idx="68">
                  <c:v>1.8875719859606841</c:v>
                </c:pt>
                <c:pt idx="69">
                  <c:v>1.7493911355347531</c:v>
                </c:pt>
                <c:pt idx="70">
                  <c:v>1.772336991114976</c:v>
                </c:pt>
                <c:pt idx="71">
                  <c:v>1.5066870193024191</c:v>
                </c:pt>
                <c:pt idx="72">
                  <c:v>1.535072598563163</c:v>
                </c:pt>
                <c:pt idx="73">
                  <c:v>1.7380610785358712</c:v>
                </c:pt>
                <c:pt idx="74">
                  <c:v>1.5835629635432251</c:v>
                </c:pt>
                <c:pt idx="75">
                  <c:v>1.4590205971115262</c:v>
                </c:pt>
                <c:pt idx="76">
                  <c:v>1.420865867263712</c:v>
                </c:pt>
                <c:pt idx="77">
                  <c:v>1.50863783206274</c:v>
                </c:pt>
                <c:pt idx="78">
                  <c:v>1.533373132304342</c:v>
                </c:pt>
                <c:pt idx="79">
                  <c:v>1.6833416473557181</c:v>
                </c:pt>
                <c:pt idx="80">
                  <c:v>1.6552810370912681</c:v>
                </c:pt>
                <c:pt idx="81">
                  <c:v>1.6996776157685001</c:v>
                </c:pt>
                <c:pt idx="82">
                  <c:v>1.563559051760778</c:v>
                </c:pt>
                <c:pt idx="83">
                  <c:v>1.3762025135976124</c:v>
                </c:pt>
                <c:pt idx="84">
                  <c:v>1.3710439738888041</c:v>
                </c:pt>
                <c:pt idx="85">
                  <c:v>1.3279562000380172</c:v>
                </c:pt>
                <c:pt idx="86">
                  <c:v>1.3237376695818364</c:v>
                </c:pt>
                <c:pt idx="87">
                  <c:v>1.421233709481533</c:v>
                </c:pt>
                <c:pt idx="88">
                  <c:v>1.4489345245333671</c:v>
                </c:pt>
                <c:pt idx="89">
                  <c:v>1.6186992980998371</c:v>
                </c:pt>
                <c:pt idx="90">
                  <c:v>1.5939596647007841</c:v>
                </c:pt>
                <c:pt idx="91">
                  <c:v>1.6930708728971351</c:v>
                </c:pt>
                <c:pt idx="92">
                  <c:v>1.7884036150764091</c:v>
                </c:pt>
                <c:pt idx="93">
                  <c:v>1.7991917200026011</c:v>
                </c:pt>
                <c:pt idx="94">
                  <c:v>1.8507622474414791</c:v>
                </c:pt>
                <c:pt idx="95">
                  <c:v>1.8998425484182282</c:v>
                </c:pt>
                <c:pt idx="96">
                  <c:v>1.9199975859109411</c:v>
                </c:pt>
                <c:pt idx="97">
                  <c:v>1.6659520331991671</c:v>
                </c:pt>
                <c:pt idx="98">
                  <c:v>1.828604271298</c:v>
                </c:pt>
                <c:pt idx="99">
                  <c:v>2.1644238282761541</c:v>
                </c:pt>
                <c:pt idx="100">
                  <c:v>1.8530288810353841</c:v>
                </c:pt>
                <c:pt idx="101">
                  <c:v>1.8488426736524581</c:v>
                </c:pt>
                <c:pt idx="102">
                  <c:v>1.7675221781730031</c:v>
                </c:pt>
                <c:pt idx="103">
                  <c:v>1.8321188082444291</c:v>
                </c:pt>
                <c:pt idx="104">
                  <c:v>1.8760818641197321</c:v>
                </c:pt>
                <c:pt idx="105">
                  <c:v>2.1415097511247452</c:v>
                </c:pt>
                <c:pt idx="106">
                  <c:v>2.0648542347788821</c:v>
                </c:pt>
                <c:pt idx="107">
                  <c:v>2.281292853179735</c:v>
                </c:pt>
                <c:pt idx="108">
                  <c:v>2.4842632563792604</c:v>
                </c:pt>
                <c:pt idx="109">
                  <c:v>2.3925838061728002</c:v>
                </c:pt>
                <c:pt idx="110">
                  <c:v>2.3939238146540198</c:v>
                </c:pt>
                <c:pt idx="111">
                  <c:v>2.76881622849131</c:v>
                </c:pt>
                <c:pt idx="112">
                  <c:v>2.6183677755861501</c:v>
                </c:pt>
                <c:pt idx="113">
                  <c:v>2.8651284157649202</c:v>
                </c:pt>
                <c:pt idx="114">
                  <c:v>3.1643545924426499</c:v>
                </c:pt>
                <c:pt idx="115">
                  <c:v>3.0825258961621702</c:v>
                </c:pt>
                <c:pt idx="116">
                  <c:v>3.0735423720500803</c:v>
                </c:pt>
                <c:pt idx="117">
                  <c:v>3.2925493656691698</c:v>
                </c:pt>
                <c:pt idx="118">
                  <c:v>3.5966448218399401</c:v>
                </c:pt>
                <c:pt idx="119">
                  <c:v>3.4739261463417299</c:v>
                </c:pt>
                <c:pt idx="120">
                  <c:v>2.6348715249644501</c:v>
                </c:pt>
                <c:pt idx="121">
                  <c:v>2.2639519903652721</c:v>
                </c:pt>
                <c:pt idx="122">
                  <c:v>2.241564149510344</c:v>
                </c:pt>
                <c:pt idx="123">
                  <c:v>2.3797374577996404</c:v>
                </c:pt>
                <c:pt idx="124">
                  <c:v>2.4067988564506502</c:v>
                </c:pt>
                <c:pt idx="125">
                  <c:v>2.5568298897565001</c:v>
                </c:pt>
                <c:pt idx="126">
                  <c:v>2.5919172896923102</c:v>
                </c:pt>
                <c:pt idx="127">
                  <c:v>2.7025779103895804</c:v>
                </c:pt>
                <c:pt idx="128">
                  <c:v>2.5925378897464801</c:v>
                </c:pt>
                <c:pt idx="129">
                  <c:v>2.4364824817369701</c:v>
                </c:pt>
                <c:pt idx="130">
                  <c:v>2.7486941971346699</c:v>
                </c:pt>
                <c:pt idx="131">
                  <c:v>2.9044715275156201</c:v>
                </c:pt>
                <c:pt idx="132">
                  <c:v>3.3240834023522199</c:v>
                </c:pt>
                <c:pt idx="133">
                  <c:v>3.1097084510744302</c:v>
                </c:pt>
                <c:pt idx="134">
                  <c:v>3.43025845804998</c:v>
                </c:pt>
                <c:pt idx="135">
                  <c:v>3.3065037333216898</c:v>
                </c:pt>
                <c:pt idx="136">
                  <c:v>2.9764789151921303</c:v>
                </c:pt>
                <c:pt idx="137">
                  <c:v>3.31024919360982</c:v>
                </c:pt>
                <c:pt idx="138">
                  <c:v>3.4893042829552701</c:v>
                </c:pt>
                <c:pt idx="139">
                  <c:v>3.1946873164231002</c:v>
                </c:pt>
                <c:pt idx="140">
                  <c:v>3.1946873164231002</c:v>
                </c:pt>
                <c:pt idx="141">
                  <c:v>3.232170781342647</c:v>
                </c:pt>
                <c:pt idx="142">
                  <c:v>3.2738219955661667</c:v>
                </c:pt>
                <c:pt idx="143">
                  <c:v>3.3003995160121451</c:v>
                </c:pt>
                <c:pt idx="144">
                  <c:v>3.3293095281988774</c:v>
                </c:pt>
                <c:pt idx="145">
                  <c:v>3.2469624701793731</c:v>
                </c:pt>
                <c:pt idx="146">
                  <c:v>3.2875343568004385</c:v>
                </c:pt>
                <c:pt idx="147">
                  <c:v>3.4517240120027513</c:v>
                </c:pt>
                <c:pt idx="148">
                  <c:v>3.6129659653738573</c:v>
                </c:pt>
                <c:pt idx="149">
                  <c:v>3.4893204121524692</c:v>
                </c:pt>
                <c:pt idx="150">
                  <c:v>3.4990545555872075</c:v>
                </c:pt>
                <c:pt idx="151">
                  <c:v>3.7693659645481632</c:v>
                </c:pt>
                <c:pt idx="152">
                  <c:v>4.4755931535945601</c:v>
                </c:pt>
                <c:pt idx="153">
                  <c:v>4.7264651312389701</c:v>
                </c:pt>
                <c:pt idx="154">
                  <c:v>5.0117949836474498</c:v>
                </c:pt>
                <c:pt idx="155">
                  <c:v>4.7833770101624502</c:v>
                </c:pt>
                <c:pt idx="156">
                  <c:v>5.4683695036363202</c:v>
                </c:pt>
                <c:pt idx="157">
                  <c:v>5.1957755491761004</c:v>
                </c:pt>
                <c:pt idx="158">
                  <c:v>4.9045393610857602</c:v>
                </c:pt>
                <c:pt idx="159">
                  <c:v>5.6790934975379805</c:v>
                </c:pt>
                <c:pt idx="160">
                  <c:v>5.3433761775379498</c:v>
                </c:pt>
                <c:pt idx="161">
                  <c:v>5.5836322197911201</c:v>
                </c:pt>
                <c:pt idx="162">
                  <c:v>4.9088904153516406</c:v>
                </c:pt>
                <c:pt idx="163">
                  <c:v>4.9895147225022907</c:v>
                </c:pt>
                <c:pt idx="164">
                  <c:v>5.4181384214283002</c:v>
                </c:pt>
                <c:pt idx="165">
                  <c:v>5.1419665387698803</c:v>
                </c:pt>
                <c:pt idx="166">
                  <c:v>5.3695958307036502</c:v>
                </c:pt>
                <c:pt idx="167">
                  <c:v>5.2546648436373404</c:v>
                </c:pt>
                <c:pt idx="168">
                  <c:v>5.5034811356110005</c:v>
                </c:pt>
                <c:pt idx="169">
                  <c:v>5.5833162006703301</c:v>
                </c:pt>
                <c:pt idx="170">
                  <c:v>5.2473552916948805</c:v>
                </c:pt>
                <c:pt idx="171">
                  <c:v>5.4471512312297303</c:v>
                </c:pt>
                <c:pt idx="172">
                  <c:v>5.1485050787681503</c:v>
                </c:pt>
                <c:pt idx="173">
                  <c:v>6.1504954133619396</c:v>
                </c:pt>
                <c:pt idx="174">
                  <c:v>5.9132818144786299</c:v>
                </c:pt>
                <c:pt idx="175">
                  <c:v>5.8081010084431099</c:v>
                </c:pt>
                <c:pt idx="176">
                  <c:v>6.0898717040386003</c:v>
                </c:pt>
                <c:pt idx="177">
                  <c:v>5.8508585209477904</c:v>
                </c:pt>
                <c:pt idx="178">
                  <c:v>6.7407441238246406</c:v>
                </c:pt>
                <c:pt idx="179">
                  <c:v>6.7679255085620404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3-7E48-BFF4-7C522FAA7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384736"/>
        <c:axId val="1185432528"/>
      </c:scatterChart>
      <c:valAx>
        <c:axId val="124538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432528"/>
        <c:crosses val="autoZero"/>
        <c:crossBetween val="midCat"/>
      </c:valAx>
      <c:valAx>
        <c:axId val="118543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38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'diff lowV anal'!$C$10:$C$189</c:f>
              <c:numCache>
                <c:formatCode>General</c:formatCode>
                <c:ptCount val="1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</c:numCache>
            </c:numRef>
          </c:xVal>
          <c:yVal>
            <c:numRef>
              <c:f>'diff lowV anal'!$M$10:$M$189</c:f>
              <c:numCache>
                <c:formatCode>General</c:formatCode>
                <c:ptCount val="180"/>
                <c:pt idx="0">
                  <c:v>0</c:v>
                </c:pt>
                <c:pt idx="1">
                  <c:v>-2.0639408443955981E-2</c:v>
                </c:pt>
                <c:pt idx="2">
                  <c:v>0.114920168698144</c:v>
                </c:pt>
                <c:pt idx="3">
                  <c:v>0.20131424238322201</c:v>
                </c:pt>
                <c:pt idx="4">
                  <c:v>0.26483608273178005</c:v>
                </c:pt>
                <c:pt idx="5">
                  <c:v>0.57009255218239796</c:v>
                </c:pt>
                <c:pt idx="6">
                  <c:v>0.49312855818372303</c:v>
                </c:pt>
                <c:pt idx="7">
                  <c:v>0.60869291200600295</c:v>
                </c:pt>
                <c:pt idx="8">
                  <c:v>0.36630111801251097</c:v>
                </c:pt>
                <c:pt idx="9">
                  <c:v>0.22812026758658002</c:v>
                </c:pt>
                <c:pt idx="10">
                  <c:v>0.25106612316680299</c:v>
                </c:pt>
                <c:pt idx="11">
                  <c:v>-1.4583848645753988E-2</c:v>
                </c:pt>
                <c:pt idx="12">
                  <c:v>1.3801730614990015E-2</c:v>
                </c:pt>
                <c:pt idx="13">
                  <c:v>0.21679021058769801</c:v>
                </c:pt>
                <c:pt idx="14">
                  <c:v>6.2292095595052027E-2</c:v>
                </c:pt>
                <c:pt idx="15">
                  <c:v>-6.2250270836646998E-2</c:v>
                </c:pt>
                <c:pt idx="16">
                  <c:v>-0.100405000684461</c:v>
                </c:pt>
                <c:pt idx="17">
                  <c:v>-1.2633035885432992E-2</c:v>
                </c:pt>
                <c:pt idx="18">
                  <c:v>1.2102264356169012E-2</c:v>
                </c:pt>
                <c:pt idx="19">
                  <c:v>0.16207077940754502</c:v>
                </c:pt>
                <c:pt idx="20">
                  <c:v>0.13401016914309502</c:v>
                </c:pt>
                <c:pt idx="21">
                  <c:v>0.17840674782032703</c:v>
                </c:pt>
                <c:pt idx="22">
                  <c:v>4.228818381260499E-2</c:v>
                </c:pt>
                <c:pt idx="23">
                  <c:v>-0.1450683543505607</c:v>
                </c:pt>
                <c:pt idx="24">
                  <c:v>-0.15022689405936901</c:v>
                </c:pt>
                <c:pt idx="25">
                  <c:v>-0.193314667910156</c:v>
                </c:pt>
                <c:pt idx="26">
                  <c:v>-0.19753319836633679</c:v>
                </c:pt>
                <c:pt idx="27">
                  <c:v>-0.10003715846663999</c:v>
                </c:pt>
                <c:pt idx="28">
                  <c:v>-7.2336343414805993E-2</c:v>
                </c:pt>
                <c:pt idx="29">
                  <c:v>9.7428430151663997E-2</c:v>
                </c:pt>
                <c:pt idx="30">
                  <c:v>7.2688796752611001E-2</c:v>
                </c:pt>
                <c:pt idx="31">
                  <c:v>0.171800004948962</c:v>
                </c:pt>
                <c:pt idx="32">
                  <c:v>0.26713274712823598</c:v>
                </c:pt>
                <c:pt idx="33">
                  <c:v>0.27792085205442796</c:v>
                </c:pt>
                <c:pt idx="34">
                  <c:v>0.32949137949330598</c:v>
                </c:pt>
                <c:pt idx="35">
                  <c:v>0.37857168047005496</c:v>
                </c:pt>
                <c:pt idx="36">
                  <c:v>0.39872671796276793</c:v>
                </c:pt>
                <c:pt idx="37">
                  <c:v>0.14468116525099403</c:v>
                </c:pt>
                <c:pt idx="38">
                  <c:v>0.30733340334982695</c:v>
                </c:pt>
                <c:pt idx="39">
                  <c:v>0.64315296032798097</c:v>
                </c:pt>
                <c:pt idx="40">
                  <c:v>0.33175801308721098</c:v>
                </c:pt>
                <c:pt idx="41">
                  <c:v>0.32757180570428501</c:v>
                </c:pt>
                <c:pt idx="42">
                  <c:v>0.24625131022483002</c:v>
                </c:pt>
                <c:pt idx="43">
                  <c:v>0.31084794029625595</c:v>
                </c:pt>
                <c:pt idx="44">
                  <c:v>0.35481099617155898</c:v>
                </c:pt>
                <c:pt idx="45">
                  <c:v>0.62023888317657194</c:v>
                </c:pt>
                <c:pt idx="46">
                  <c:v>0.54358336683070896</c:v>
                </c:pt>
                <c:pt idx="47">
                  <c:v>0.76002198523156195</c:v>
                </c:pt>
                <c:pt idx="48">
                  <c:v>0.96299238843108703</c:v>
                </c:pt>
                <c:pt idx="49">
                  <c:v>0.87131293822462708</c:v>
                </c:pt>
                <c:pt idx="50">
                  <c:v>0.87265294670584692</c:v>
                </c:pt>
                <c:pt idx="51">
                  <c:v>1.247545360543137</c:v>
                </c:pt>
                <c:pt idx="52">
                  <c:v>1.0970969076379771</c:v>
                </c:pt>
                <c:pt idx="53">
                  <c:v>1.3438575478167472</c:v>
                </c:pt>
                <c:pt idx="54">
                  <c:v>1.6430837244944771</c:v>
                </c:pt>
                <c:pt idx="55">
                  <c:v>1.5612550282139972</c:v>
                </c:pt>
                <c:pt idx="56">
                  <c:v>1.5522715041019071</c:v>
                </c:pt>
                <c:pt idx="57">
                  <c:v>1.771278497720997</c:v>
                </c:pt>
                <c:pt idx="58">
                  <c:v>2.0753739538917668</c:v>
                </c:pt>
                <c:pt idx="59">
                  <c:v>1.9526552783935569</c:v>
                </c:pt>
                <c:pt idx="60">
                  <c:v>1.1136006570162771</c:v>
                </c:pt>
                <c:pt idx="61">
                  <c:v>0.74268112241709894</c:v>
                </c:pt>
                <c:pt idx="62">
                  <c:v>0.72029328156217098</c:v>
                </c:pt>
                <c:pt idx="63">
                  <c:v>0.85846658985146707</c:v>
                </c:pt>
                <c:pt idx="64">
                  <c:v>0.88552798850247705</c:v>
                </c:pt>
                <c:pt idx="65">
                  <c:v>1.035559021808327</c:v>
                </c:pt>
                <c:pt idx="66">
                  <c:v>1.0706464217441372</c:v>
                </c:pt>
                <c:pt idx="67">
                  <c:v>1.1813070424414072</c:v>
                </c:pt>
                <c:pt idx="68">
                  <c:v>1.0712670217983071</c:v>
                </c:pt>
                <c:pt idx="69">
                  <c:v>0.91521161378879701</c:v>
                </c:pt>
                <c:pt idx="70">
                  <c:v>1.2274233291864971</c:v>
                </c:pt>
                <c:pt idx="71">
                  <c:v>1.3832006595674471</c:v>
                </c:pt>
                <c:pt idx="72">
                  <c:v>1.8028125344040469</c:v>
                </c:pt>
                <c:pt idx="73">
                  <c:v>1.5884375831262572</c:v>
                </c:pt>
                <c:pt idx="74">
                  <c:v>1.908987590101807</c:v>
                </c:pt>
                <c:pt idx="75">
                  <c:v>1.785232865373517</c:v>
                </c:pt>
                <c:pt idx="76">
                  <c:v>1.455208047243957</c:v>
                </c:pt>
                <c:pt idx="77">
                  <c:v>1.7889783256616469</c:v>
                </c:pt>
                <c:pt idx="78">
                  <c:v>1.9680334150070971</c:v>
                </c:pt>
                <c:pt idx="79">
                  <c:v>1.673416448474927</c:v>
                </c:pt>
                <c:pt idx="80">
                  <c:v>1.673416448474927</c:v>
                </c:pt>
                <c:pt idx="81">
                  <c:v>1.7108999133944738</c:v>
                </c:pt>
                <c:pt idx="82">
                  <c:v>1.7525511276179935</c:v>
                </c:pt>
                <c:pt idx="83">
                  <c:v>1.7791286480639721</c:v>
                </c:pt>
                <c:pt idx="84">
                  <c:v>1.8080386602507039</c:v>
                </c:pt>
                <c:pt idx="85">
                  <c:v>1.7256916022311999</c:v>
                </c:pt>
                <c:pt idx="86">
                  <c:v>1.766263488852265</c:v>
                </c:pt>
                <c:pt idx="87">
                  <c:v>1.930453144054578</c:v>
                </c:pt>
                <c:pt idx="88">
                  <c:v>2.091695097425684</c:v>
                </c:pt>
                <c:pt idx="89">
                  <c:v>1.968049544204296</c:v>
                </c:pt>
                <c:pt idx="90">
                  <c:v>1.977783687639034</c:v>
                </c:pt>
                <c:pt idx="91">
                  <c:v>2.24809509659999</c:v>
                </c:pt>
                <c:pt idx="92">
                  <c:v>2.9543222856463869</c:v>
                </c:pt>
                <c:pt idx="93">
                  <c:v>3.2051942632907968</c:v>
                </c:pt>
                <c:pt idx="94">
                  <c:v>3.490524115699277</c:v>
                </c:pt>
                <c:pt idx="95">
                  <c:v>3.262106142214277</c:v>
                </c:pt>
                <c:pt idx="96">
                  <c:v>3.947098635688147</c:v>
                </c:pt>
                <c:pt idx="97">
                  <c:v>3.6745046812279272</c:v>
                </c:pt>
                <c:pt idx="98">
                  <c:v>3.3832684931375869</c:v>
                </c:pt>
                <c:pt idx="99">
                  <c:v>4.1578226295898073</c:v>
                </c:pt>
                <c:pt idx="100">
                  <c:v>3.822105309589777</c:v>
                </c:pt>
                <c:pt idx="101">
                  <c:v>4.0623613518429469</c:v>
                </c:pt>
                <c:pt idx="102">
                  <c:v>3.3876195474034669</c:v>
                </c:pt>
                <c:pt idx="103">
                  <c:v>3.468243854554117</c:v>
                </c:pt>
                <c:pt idx="104">
                  <c:v>3.8968675534801269</c:v>
                </c:pt>
                <c:pt idx="105">
                  <c:v>3.6206956708217071</c:v>
                </c:pt>
                <c:pt idx="106">
                  <c:v>3.848324962755477</c:v>
                </c:pt>
                <c:pt idx="107">
                  <c:v>3.7333939756891672</c:v>
                </c:pt>
                <c:pt idx="108">
                  <c:v>3.9822102676628268</c:v>
                </c:pt>
                <c:pt idx="109">
                  <c:v>4.0620453327221568</c:v>
                </c:pt>
                <c:pt idx="110">
                  <c:v>3.7260844237467068</c:v>
                </c:pt>
                <c:pt idx="111">
                  <c:v>3.9258803632815571</c:v>
                </c:pt>
                <c:pt idx="112">
                  <c:v>3.6272342108199771</c:v>
                </c:pt>
                <c:pt idx="113">
                  <c:v>4.6292245454137664</c:v>
                </c:pt>
                <c:pt idx="114">
                  <c:v>4.3920109465304566</c:v>
                </c:pt>
                <c:pt idx="115">
                  <c:v>4.2868301404949367</c:v>
                </c:pt>
                <c:pt idx="116">
                  <c:v>4.5686008360904271</c:v>
                </c:pt>
                <c:pt idx="117">
                  <c:v>4.3295876529996171</c:v>
                </c:pt>
                <c:pt idx="118">
                  <c:v>5.2194732558764674</c:v>
                </c:pt>
                <c:pt idx="119">
                  <c:v>5.2466546406138672</c:v>
                </c:pt>
                <c:pt idx="120">
                  <c:v>5.6132730053900772</c:v>
                </c:pt>
                <c:pt idx="121">
                  <c:v>5.5868952502766067</c:v>
                </c:pt>
                <c:pt idx="122">
                  <c:v>5.2600852590787568</c:v>
                </c:pt>
                <c:pt idx="123">
                  <c:v>5.8234908978722766</c:v>
                </c:pt>
                <c:pt idx="124">
                  <c:v>5.8652637751460768</c:v>
                </c:pt>
                <c:pt idx="125">
                  <c:v>5.4512291785844669</c:v>
                </c:pt>
                <c:pt idx="126">
                  <c:v>4.7607168936653466</c:v>
                </c:pt>
                <c:pt idx="127">
                  <c:v>4.2915128381554375</c:v>
                </c:pt>
                <c:pt idx="128">
                  <c:v>4.0326240183911368</c:v>
                </c:pt>
                <c:pt idx="129">
                  <c:v>3.210319587778157</c:v>
                </c:pt>
                <c:pt idx="130">
                  <c:v>3.8273844748166068</c:v>
                </c:pt>
                <c:pt idx="131">
                  <c:v>4.2008904359767367</c:v>
                </c:pt>
                <c:pt idx="132">
                  <c:v>4.9242107416004472</c:v>
                </c:pt>
                <c:pt idx="133">
                  <c:v>5.4790064331833666</c:v>
                </c:pt>
                <c:pt idx="134">
                  <c:v>5.9938716081487673</c:v>
                </c:pt>
                <c:pt idx="135">
                  <c:v>6.3636337420855273</c:v>
                </c:pt>
                <c:pt idx="136">
                  <c:v>7.1386272705434273</c:v>
                </c:pt>
                <c:pt idx="137">
                  <c:v>7.7546752799072971</c:v>
                </c:pt>
                <c:pt idx="138">
                  <c:v>7.9214975718782767</c:v>
                </c:pt>
                <c:pt idx="139">
                  <c:v>8.0123613012095269</c:v>
                </c:pt>
                <c:pt idx="140">
                  <c:v>8.7275190007108474</c:v>
                </c:pt>
                <c:pt idx="141">
                  <c:v>9.6194764818601364</c:v>
                </c:pt>
                <c:pt idx="142">
                  <c:v>9.8147975021264564</c:v>
                </c:pt>
                <c:pt idx="143">
                  <c:v>9.692767620353127</c:v>
                </c:pt>
                <c:pt idx="144">
                  <c:v>9.7152551808008383</c:v>
                </c:pt>
                <c:pt idx="145">
                  <c:v>10.022492534645647</c:v>
                </c:pt>
                <c:pt idx="146">
                  <c:v>10.353082154361868</c:v>
                </c:pt>
                <c:pt idx="147">
                  <c:v>9.612293439701217</c:v>
                </c:pt>
                <c:pt idx="148">
                  <c:v>9.0966090517224867</c:v>
                </c:pt>
                <c:pt idx="149">
                  <c:v>9.1558978365458259</c:v>
                </c:pt>
                <c:pt idx="150">
                  <c:v>8.6209473217055361</c:v>
                </c:pt>
                <c:pt idx="151">
                  <c:v>8.5942643892088775</c:v>
                </c:pt>
                <c:pt idx="152">
                  <c:v>9.1501876887518776</c:v>
                </c:pt>
                <c:pt idx="153">
                  <c:v>10.283129088902687</c:v>
                </c:pt>
                <c:pt idx="154">
                  <c:v>10.546204758960048</c:v>
                </c:pt>
                <c:pt idx="155">
                  <c:v>11.128712047219416</c:v>
                </c:pt>
                <c:pt idx="156">
                  <c:v>11.605446556479727</c:v>
                </c:pt>
                <c:pt idx="157">
                  <c:v>10.706344082288126</c:v>
                </c:pt>
                <c:pt idx="158">
                  <c:v>10.876255037779487</c:v>
                </c:pt>
                <c:pt idx="159">
                  <c:v>10.699941281239237</c:v>
                </c:pt>
                <c:pt idx="160">
                  <c:v>11.672971643799197</c:v>
                </c:pt>
                <c:pt idx="161">
                  <c:v>10.734211987390786</c:v>
                </c:pt>
                <c:pt idx="162">
                  <c:v>9.9871946922793455</c:v>
                </c:pt>
                <c:pt idx="163">
                  <c:v>10.130247938834437</c:v>
                </c:pt>
                <c:pt idx="164">
                  <c:v>9.8384984190992775</c:v>
                </c:pt>
                <c:pt idx="165">
                  <c:v>10.742263670984368</c:v>
                </c:pt>
                <c:pt idx="166">
                  <c:v>10.923004322042576</c:v>
                </c:pt>
                <c:pt idx="167">
                  <c:v>10.628207307375266</c:v>
                </c:pt>
                <c:pt idx="168">
                  <c:v>9.5137930649030977</c:v>
                </c:pt>
                <c:pt idx="169">
                  <c:v>9.3838321889460978</c:v>
                </c:pt>
                <c:pt idx="170">
                  <c:v>10.020665344244126</c:v>
                </c:pt>
                <c:pt idx="171">
                  <c:v>9.6565125369342582</c:v>
                </c:pt>
                <c:pt idx="172">
                  <c:v>9.6228877847130079</c:v>
                </c:pt>
                <c:pt idx="173">
                  <c:v>9.0904266904712774</c:v>
                </c:pt>
                <c:pt idx="174">
                  <c:v>9.1621966321517263</c:v>
                </c:pt>
                <c:pt idx="175">
                  <c:v>8.9335191097042674</c:v>
                </c:pt>
                <c:pt idx="176">
                  <c:v>9.2016196867459463</c:v>
                </c:pt>
                <c:pt idx="177">
                  <c:v>8.5991789886557974</c:v>
                </c:pt>
                <c:pt idx="178">
                  <c:v>8.7397781755010264</c:v>
                </c:pt>
                <c:pt idx="179">
                  <c:v>8.8406064701176472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3-0C48-85B2-DA749BBEF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384736"/>
        <c:axId val="1185432528"/>
      </c:scatterChart>
      <c:valAx>
        <c:axId val="124538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432528"/>
        <c:crosses val="autoZero"/>
        <c:crossBetween val="midCat"/>
      </c:valAx>
      <c:valAx>
        <c:axId val="118543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38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6" Type="http://schemas.openxmlformats.org/officeDocument/2006/relationships/chart" Target="../charts/chart18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13" Type="http://schemas.openxmlformats.org/officeDocument/2006/relationships/chart" Target="../charts/chart37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12" Type="http://schemas.openxmlformats.org/officeDocument/2006/relationships/chart" Target="../charts/chart36.xml"/><Relationship Id="rId17" Type="http://schemas.openxmlformats.org/officeDocument/2006/relationships/chart" Target="../charts/chart41.xml"/><Relationship Id="rId2" Type="http://schemas.openxmlformats.org/officeDocument/2006/relationships/chart" Target="../charts/chart26.xml"/><Relationship Id="rId16" Type="http://schemas.openxmlformats.org/officeDocument/2006/relationships/chart" Target="../charts/chart40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11" Type="http://schemas.openxmlformats.org/officeDocument/2006/relationships/chart" Target="../charts/chart35.xml"/><Relationship Id="rId5" Type="http://schemas.openxmlformats.org/officeDocument/2006/relationships/chart" Target="../charts/chart29.xml"/><Relationship Id="rId15" Type="http://schemas.openxmlformats.org/officeDocument/2006/relationships/chart" Target="../charts/chart3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Relationship Id="rId14" Type="http://schemas.openxmlformats.org/officeDocument/2006/relationships/chart" Target="../charts/chart3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730250</xdr:colOff>
      <xdr:row>16</xdr:row>
      <xdr:rowOff>6350</xdr:rowOff>
    </xdr:from>
    <xdr:to>
      <xdr:col>11</xdr:col>
      <xdr:colOff>292100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EF6192-5474-3343-B398-F8061B3BA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16</xdr:row>
      <xdr:rowOff>0</xdr:rowOff>
    </xdr:from>
    <xdr:to>
      <xdr:col>23</xdr:col>
      <xdr:colOff>387350</xdr:colOff>
      <xdr:row>30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EAACB3-C056-2C42-9C9B-71EC7EED1F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21</xdr:row>
      <xdr:rowOff>95250</xdr:rowOff>
    </xdr:from>
    <xdr:to>
      <xdr:col>5</xdr:col>
      <xdr:colOff>793750</xdr:colOff>
      <xdr:row>34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A4DC41-1C3F-7246-A804-7AAA13493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711200</xdr:colOff>
      <xdr:row>13</xdr:row>
      <xdr:rowOff>101600</xdr:rowOff>
    </xdr:from>
    <xdr:to>
      <xdr:col>12</xdr:col>
      <xdr:colOff>330200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C199CA-F6DD-4B49-B487-F0F94848C9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203200</xdr:colOff>
      <xdr:row>44</xdr:row>
      <xdr:rowOff>152400</xdr:rowOff>
    </xdr:from>
    <xdr:to>
      <xdr:col>27</xdr:col>
      <xdr:colOff>355600</xdr:colOff>
      <xdr:row>58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301E37-A811-4749-B996-758E1A858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165100</xdr:colOff>
      <xdr:row>29</xdr:row>
      <xdr:rowOff>127000</xdr:rowOff>
    </xdr:from>
    <xdr:to>
      <xdr:col>27</xdr:col>
      <xdr:colOff>317500</xdr:colOff>
      <xdr:row>43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6644B2-FA47-C347-8E2B-B5C96F43C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50800</xdr:colOff>
      <xdr:row>14</xdr:row>
      <xdr:rowOff>190500</xdr:rowOff>
    </xdr:from>
    <xdr:to>
      <xdr:col>27</xdr:col>
      <xdr:colOff>203200</xdr:colOff>
      <xdr:row>28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9C6B6B-BD70-EC41-8811-22D1B1381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0</xdr:colOff>
      <xdr:row>15</xdr:row>
      <xdr:rowOff>0</xdr:rowOff>
    </xdr:from>
    <xdr:to>
      <xdr:col>33</xdr:col>
      <xdr:colOff>152400</xdr:colOff>
      <xdr:row>28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6673649-A4A3-A648-A5EF-E21FD58091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30</xdr:row>
      <xdr:rowOff>0</xdr:rowOff>
    </xdr:from>
    <xdr:to>
      <xdr:col>33</xdr:col>
      <xdr:colOff>152400</xdr:colOff>
      <xdr:row>43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C9D2E2-7F0B-584C-BC43-7BAED7FD19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0</xdr:colOff>
      <xdr:row>45</xdr:row>
      <xdr:rowOff>0</xdr:rowOff>
    </xdr:from>
    <xdr:to>
      <xdr:col>33</xdr:col>
      <xdr:colOff>152400</xdr:colOff>
      <xdr:row>58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421A694-2368-A744-BCDE-C7AC1AEA4C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0</xdr:colOff>
      <xdr:row>1</xdr:row>
      <xdr:rowOff>0</xdr:rowOff>
    </xdr:from>
    <xdr:to>
      <xdr:col>33</xdr:col>
      <xdr:colOff>152400</xdr:colOff>
      <xdr:row>14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B7DDF33-4F3F-A847-8D3C-18A8BA114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0</xdr:colOff>
      <xdr:row>59</xdr:row>
      <xdr:rowOff>165100</xdr:rowOff>
    </xdr:from>
    <xdr:to>
      <xdr:col>33</xdr:col>
      <xdr:colOff>152400</xdr:colOff>
      <xdr:row>73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53B4F15-E8F4-0B47-9173-9E89D254C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28</xdr:col>
      <xdr:colOff>0</xdr:colOff>
      <xdr:row>75</xdr:row>
      <xdr:rowOff>0</xdr:rowOff>
    </xdr:from>
    <xdr:to>
      <xdr:col>33</xdr:col>
      <xdr:colOff>152400</xdr:colOff>
      <xdr:row>88</xdr:row>
      <xdr:rowOff>114300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F2526CD-B236-A144-A470-3FAFEC20E3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28</xdr:col>
      <xdr:colOff>0</xdr:colOff>
      <xdr:row>90</xdr:row>
      <xdr:rowOff>0</xdr:rowOff>
    </xdr:from>
    <xdr:to>
      <xdr:col>33</xdr:col>
      <xdr:colOff>152400</xdr:colOff>
      <xdr:row>103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B056FDD-C26E-214D-9392-E90AA100B7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28</xdr:col>
      <xdr:colOff>0</xdr:colOff>
      <xdr:row>105</xdr:row>
      <xdr:rowOff>0</xdr:rowOff>
    </xdr:from>
    <xdr:to>
      <xdr:col>33</xdr:col>
      <xdr:colOff>152400</xdr:colOff>
      <xdr:row>118</xdr:row>
      <xdr:rowOff>114300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7A15380-F585-824C-9548-7451BE268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28</xdr:col>
      <xdr:colOff>0</xdr:colOff>
      <xdr:row>120</xdr:row>
      <xdr:rowOff>0</xdr:rowOff>
    </xdr:from>
    <xdr:to>
      <xdr:col>33</xdr:col>
      <xdr:colOff>152400</xdr:colOff>
      <xdr:row>133</xdr:row>
      <xdr:rowOff>114300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10F1CAD-00FD-7842-8AA7-34E3EA1A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28</xdr:col>
      <xdr:colOff>0</xdr:colOff>
      <xdr:row>135</xdr:row>
      <xdr:rowOff>0</xdr:rowOff>
    </xdr:from>
    <xdr:to>
      <xdr:col>33</xdr:col>
      <xdr:colOff>152400</xdr:colOff>
      <xdr:row>148</xdr:row>
      <xdr:rowOff>114300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95B6ED3-19C1-8B4C-99B1-52FE235341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28</xdr:col>
      <xdr:colOff>0</xdr:colOff>
      <xdr:row>150</xdr:row>
      <xdr:rowOff>0</xdr:rowOff>
    </xdr:from>
    <xdr:to>
      <xdr:col>33</xdr:col>
      <xdr:colOff>152400</xdr:colOff>
      <xdr:row>163</xdr:row>
      <xdr:rowOff>114300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981D8EE-5065-074C-BD0A-64D5B2FE5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19</xdr:row>
      <xdr:rowOff>190500</xdr:rowOff>
    </xdr:from>
    <xdr:to>
      <xdr:col>12</xdr:col>
      <xdr:colOff>165100</xdr:colOff>
      <xdr:row>33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50031F-BB8E-D44C-9297-2A56D3B2D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190</xdr:row>
      <xdr:rowOff>25400</xdr:rowOff>
    </xdr:from>
    <xdr:to>
      <xdr:col>5</xdr:col>
      <xdr:colOff>317500</xdr:colOff>
      <xdr:row>203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F4F8B2-EB84-0341-87A3-BE42D4392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596900</xdr:colOff>
      <xdr:row>190</xdr:row>
      <xdr:rowOff>101600</xdr:rowOff>
    </xdr:from>
    <xdr:to>
      <xdr:col>11</xdr:col>
      <xdr:colOff>215900</xdr:colOff>
      <xdr:row>203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07D64E-2BDB-4D49-9BBC-D4563368F2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368300</xdr:colOff>
      <xdr:row>190</xdr:row>
      <xdr:rowOff>25400</xdr:rowOff>
    </xdr:from>
    <xdr:to>
      <xdr:col>15</xdr:col>
      <xdr:colOff>812800</xdr:colOff>
      <xdr:row>203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7126BCE-F96D-6444-85C7-85DA787CD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20</xdr:row>
      <xdr:rowOff>0</xdr:rowOff>
    </xdr:from>
    <xdr:to>
      <xdr:col>26</xdr:col>
      <xdr:colOff>393700</xdr:colOff>
      <xdr:row>33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04C969F-9C83-1640-BA6D-68E86BDF5E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0</xdr:colOff>
      <xdr:row>20</xdr:row>
      <xdr:rowOff>0</xdr:rowOff>
    </xdr:from>
    <xdr:to>
      <xdr:col>37</xdr:col>
      <xdr:colOff>393700</xdr:colOff>
      <xdr:row>33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41A805-1108-1642-80B9-C82863136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298450</xdr:colOff>
      <xdr:row>10</xdr:row>
      <xdr:rowOff>139700</xdr:rowOff>
    </xdr:from>
    <xdr:to>
      <xdr:col>9</xdr:col>
      <xdr:colOff>742950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AE0C68-E983-B849-8660-4D12B2CB6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228600</xdr:colOff>
      <xdr:row>27</xdr:row>
      <xdr:rowOff>25400</xdr:rowOff>
    </xdr:from>
    <xdr:to>
      <xdr:col>9</xdr:col>
      <xdr:colOff>673100</xdr:colOff>
      <xdr:row>40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72B544-C5E7-4B47-8CCD-A0EC57873A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469900</xdr:colOff>
      <xdr:row>14</xdr:row>
      <xdr:rowOff>76200</xdr:rowOff>
    </xdr:from>
    <xdr:to>
      <xdr:col>28</xdr:col>
      <xdr:colOff>88900</xdr:colOff>
      <xdr:row>27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236B79-DFB6-DC40-BEA1-0E65A4FA0E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749300</xdr:colOff>
      <xdr:row>28</xdr:row>
      <xdr:rowOff>139700</xdr:rowOff>
    </xdr:from>
    <xdr:to>
      <xdr:col>28</xdr:col>
      <xdr:colOff>368300</xdr:colOff>
      <xdr:row>42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6BE184-C704-284D-AD69-29CDBAC4E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736600</xdr:colOff>
      <xdr:row>43</xdr:row>
      <xdr:rowOff>38100</xdr:rowOff>
    </xdr:from>
    <xdr:to>
      <xdr:col>28</xdr:col>
      <xdr:colOff>355600</xdr:colOff>
      <xdr:row>56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A0BA82-46D3-334D-93C1-6BDA6C269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14</xdr:row>
      <xdr:rowOff>0</xdr:rowOff>
    </xdr:from>
    <xdr:to>
      <xdr:col>34</xdr:col>
      <xdr:colOff>444500</xdr:colOff>
      <xdr:row>27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195FD34-6CCA-7741-B125-84A5B8A42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0</xdr:colOff>
      <xdr:row>28</xdr:row>
      <xdr:rowOff>0</xdr:rowOff>
    </xdr:from>
    <xdr:to>
      <xdr:col>34</xdr:col>
      <xdr:colOff>444500</xdr:colOff>
      <xdr:row>41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7362A3-307C-B84C-BDDD-5DB9683C4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0</xdr:colOff>
      <xdr:row>43</xdr:row>
      <xdr:rowOff>0</xdr:rowOff>
    </xdr:from>
    <xdr:to>
      <xdr:col>34</xdr:col>
      <xdr:colOff>444500</xdr:colOff>
      <xdr:row>56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77839BB-EA5F-BE4F-9AE4-BD6F211717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0</xdr:colOff>
      <xdr:row>58</xdr:row>
      <xdr:rowOff>0</xdr:rowOff>
    </xdr:from>
    <xdr:to>
      <xdr:col>34</xdr:col>
      <xdr:colOff>444500</xdr:colOff>
      <xdr:row>71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13F0581-727D-E24D-90F6-D150C3F73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0</xdr:colOff>
      <xdr:row>73</xdr:row>
      <xdr:rowOff>0</xdr:rowOff>
    </xdr:from>
    <xdr:to>
      <xdr:col>34</xdr:col>
      <xdr:colOff>444500</xdr:colOff>
      <xdr:row>86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71FE586-2527-864B-A4D7-2D48447DF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0</xdr:colOff>
      <xdr:row>88</xdr:row>
      <xdr:rowOff>0</xdr:rowOff>
    </xdr:from>
    <xdr:to>
      <xdr:col>34</xdr:col>
      <xdr:colOff>444500</xdr:colOff>
      <xdr:row>101</xdr:row>
      <xdr:rowOff>101600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18900B9-82C6-8E41-9916-30EA9C447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29</xdr:col>
      <xdr:colOff>0</xdr:colOff>
      <xdr:row>103</xdr:row>
      <xdr:rowOff>0</xdr:rowOff>
    </xdr:from>
    <xdr:to>
      <xdr:col>34</xdr:col>
      <xdr:colOff>444500</xdr:colOff>
      <xdr:row>116</xdr:row>
      <xdr:rowOff>101600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B622F1D-AE51-484B-B50F-F3C4C753D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29</xdr:col>
      <xdr:colOff>0</xdr:colOff>
      <xdr:row>118</xdr:row>
      <xdr:rowOff>0</xdr:rowOff>
    </xdr:from>
    <xdr:to>
      <xdr:col>34</xdr:col>
      <xdr:colOff>444500</xdr:colOff>
      <xdr:row>131</xdr:row>
      <xdr:rowOff>101600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8CA8B5F-B9C6-734B-913D-C78ED8293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29</xdr:col>
      <xdr:colOff>0</xdr:colOff>
      <xdr:row>133</xdr:row>
      <xdr:rowOff>0</xdr:rowOff>
    </xdr:from>
    <xdr:to>
      <xdr:col>34</xdr:col>
      <xdr:colOff>444500</xdr:colOff>
      <xdr:row>146</xdr:row>
      <xdr:rowOff>101600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25E00AD-11C6-684E-BFBB-732F35C7E5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29</xdr:col>
      <xdr:colOff>0</xdr:colOff>
      <xdr:row>148</xdr:row>
      <xdr:rowOff>0</xdr:rowOff>
    </xdr:from>
    <xdr:to>
      <xdr:col>34</xdr:col>
      <xdr:colOff>444500</xdr:colOff>
      <xdr:row>161</xdr:row>
      <xdr:rowOff>101600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55D1F07-F7C6-4D41-9D62-65B5393827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33</xdr:col>
      <xdr:colOff>781050</xdr:colOff>
      <xdr:row>0</xdr:row>
      <xdr:rowOff>0</xdr:rowOff>
    </xdr:from>
    <xdr:to>
      <xdr:col>39</xdr:col>
      <xdr:colOff>400050</xdr:colOff>
      <xdr:row>13</xdr:row>
      <xdr:rowOff>101600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E16CCCF-F357-7941-9E57-753A54A31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27</xdr:col>
      <xdr:colOff>0</xdr:colOff>
      <xdr:row>0</xdr:row>
      <xdr:rowOff>0</xdr:rowOff>
    </xdr:from>
    <xdr:to>
      <xdr:col>32</xdr:col>
      <xdr:colOff>444500</xdr:colOff>
      <xdr:row>13</xdr:row>
      <xdr:rowOff>101600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27833D0-1DEF-2048-AD9F-AA31548FE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13</xdr:row>
      <xdr:rowOff>63500</xdr:rowOff>
    </xdr:from>
    <xdr:to>
      <xdr:col>11</xdr:col>
      <xdr:colOff>698500</xdr:colOff>
      <xdr:row>29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7AA0A9-CB2B-994F-AFAF-E146688A82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20</xdr:row>
      <xdr:rowOff>0</xdr:rowOff>
    </xdr:from>
    <xdr:to>
      <xdr:col>26</xdr:col>
      <xdr:colOff>393700</xdr:colOff>
      <xdr:row>33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F6719B-1B3B-FE43-83B0-922D613A40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20</xdr:row>
      <xdr:rowOff>0</xdr:rowOff>
    </xdr:from>
    <xdr:to>
      <xdr:col>37</xdr:col>
      <xdr:colOff>393700</xdr:colOff>
      <xdr:row>33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4DA2530-AACB-764E-8AA9-9FA2F94BE9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565150</xdr:colOff>
      <xdr:row>189</xdr:row>
      <xdr:rowOff>127000</xdr:rowOff>
    </xdr:from>
    <xdr:to>
      <xdr:col>5</xdr:col>
      <xdr:colOff>76200</xdr:colOff>
      <xdr:row>202</xdr:row>
      <xdr:rowOff>196850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3BC706F-324C-4541-BC5E-F22D3529EB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190</xdr:row>
      <xdr:rowOff>0</xdr:rowOff>
    </xdr:from>
    <xdr:to>
      <xdr:col>10</xdr:col>
      <xdr:colOff>336550</xdr:colOff>
      <xdr:row>203</xdr:row>
      <xdr:rowOff>69850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707FFE2-E5DE-7C40-9B41-F43032D67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304800</xdr:colOff>
      <xdr:row>189</xdr:row>
      <xdr:rowOff>190500</xdr:rowOff>
    </xdr:from>
    <xdr:to>
      <xdr:col>15</xdr:col>
      <xdr:colOff>641350</xdr:colOff>
      <xdr:row>203</xdr:row>
      <xdr:rowOff>57150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16151F2-4FDB-DC4C-A243-F94A84F96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3DFB-E85E-2445-805B-DD9DF54FC576}">
  <dimension ref="A2:S25"/>
  <sheetViews>
    <sheetView workbookViewId="0">
      <selection activeCell="D25" sqref="D25"/>
    </sheetView>
  </sheetViews>
  <sheetFormatPr baseColWidth="10" defaultRowHeight="16" x14ac:dyDescent="0.2"/>
  <sheetData>
    <row r="2" spans="1:19" x14ac:dyDescent="0.2">
      <c r="B2" t="s">
        <v>13</v>
      </c>
      <c r="C2" t="s">
        <v>14</v>
      </c>
      <c r="N2" t="s">
        <v>13</v>
      </c>
      <c r="O2" t="s">
        <v>14</v>
      </c>
    </row>
    <row r="3" spans="1:19" x14ac:dyDescent="0.2">
      <c r="A3" t="s">
        <v>15</v>
      </c>
      <c r="M3" t="s">
        <v>16</v>
      </c>
    </row>
    <row r="5" spans="1:19" x14ac:dyDescent="0.2">
      <c r="C5" t="s">
        <v>0</v>
      </c>
      <c r="D5" t="s">
        <v>1</v>
      </c>
      <c r="E5" t="s">
        <v>2</v>
      </c>
      <c r="F5" t="s">
        <v>3</v>
      </c>
      <c r="G5" t="s">
        <v>4</v>
      </c>
      <c r="O5" t="s">
        <v>0</v>
      </c>
      <c r="P5" t="s">
        <v>1</v>
      </c>
      <c r="Q5" t="s">
        <v>2</v>
      </c>
      <c r="R5" t="s">
        <v>3</v>
      </c>
      <c r="S5" t="s">
        <v>4</v>
      </c>
    </row>
    <row r="8" spans="1:19" x14ac:dyDescent="0.2">
      <c r="B8">
        <v>0.97</v>
      </c>
      <c r="C8">
        <v>-483.67136688470703</v>
      </c>
      <c r="D8">
        <v>3.6499701899105399</v>
      </c>
      <c r="E8">
        <v>8.6743748417430808</v>
      </c>
      <c r="F8">
        <f t="shared" ref="F8:F11" si="0">9.4*B8</f>
        <v>9.1180000000000003</v>
      </c>
      <c r="G8">
        <f>F8^3</f>
        <v>758.05159103200015</v>
      </c>
      <c r="N8">
        <v>0.99</v>
      </c>
      <c r="O8">
        <v>-487.06851818888902</v>
      </c>
      <c r="P8">
        <v>3.6983994222222201</v>
      </c>
      <c r="Q8">
        <v>4.3122999999999996</v>
      </c>
      <c r="R8">
        <f t="shared" ref="R8:R11" si="1">9.4*N8</f>
        <v>9.3060000000000009</v>
      </c>
      <c r="S8">
        <f>R8^3</f>
        <v>805.91482461600026</v>
      </c>
    </row>
    <row r="9" spans="1:19" x14ac:dyDescent="0.2">
      <c r="B9">
        <v>0.98</v>
      </c>
      <c r="C9">
        <v>-483.85918909297601</v>
      </c>
      <c r="D9">
        <v>3.6498663872378398</v>
      </c>
      <c r="E9">
        <v>6.5952819455600196</v>
      </c>
      <c r="F9">
        <f t="shared" si="0"/>
        <v>9.2119999999999997</v>
      </c>
      <c r="G9">
        <f t="shared" ref="G9:G11" si="2">F9^3</f>
        <v>781.73901612799989</v>
      </c>
      <c r="N9">
        <v>1</v>
      </c>
      <c r="O9">
        <v>-487.35799641333398</v>
      </c>
      <c r="P9">
        <v>3.6678214888888898</v>
      </c>
      <c r="Q9">
        <v>1.4928244444444401</v>
      </c>
      <c r="R9">
        <f t="shared" si="1"/>
        <v>9.4</v>
      </c>
      <c r="S9">
        <f t="shared" ref="S9:S11" si="3">R9^3</f>
        <v>830.58400000000017</v>
      </c>
    </row>
    <row r="10" spans="1:19" x14ac:dyDescent="0.2">
      <c r="B10">
        <v>0.99</v>
      </c>
      <c r="C10">
        <v>-483.79042400444501</v>
      </c>
      <c r="D10">
        <v>3.63790564444444</v>
      </c>
      <c r="E10">
        <v>2.2491688888888901</v>
      </c>
      <c r="F10">
        <f t="shared" si="0"/>
        <v>9.3060000000000009</v>
      </c>
      <c r="G10">
        <f t="shared" si="2"/>
        <v>805.91482461600026</v>
      </c>
      <c r="N10">
        <v>1.01</v>
      </c>
      <c r="O10">
        <v>-487.246872630361</v>
      </c>
      <c r="P10">
        <v>3.70225259240897</v>
      </c>
      <c r="Q10">
        <v>0.95517137016300602</v>
      </c>
      <c r="R10">
        <f t="shared" si="1"/>
        <v>9.4939999999999998</v>
      </c>
      <c r="S10">
        <f t="shared" si="3"/>
        <v>855.75152578399991</v>
      </c>
    </row>
    <row r="11" spans="1:19" x14ac:dyDescent="0.2">
      <c r="B11">
        <v>1</v>
      </c>
      <c r="C11">
        <v>-483.88198019323301</v>
      </c>
      <c r="D11">
        <v>3.6603200651609198</v>
      </c>
      <c r="E11">
        <v>-0.115937123503523</v>
      </c>
      <c r="F11">
        <f t="shared" si="0"/>
        <v>9.4</v>
      </c>
      <c r="G11">
        <f t="shared" si="2"/>
        <v>830.58400000000017</v>
      </c>
      <c r="N11">
        <v>1.02</v>
      </c>
      <c r="O11">
        <v>-487.03721148894601</v>
      </c>
      <c r="P11">
        <v>3.7118464995193801</v>
      </c>
      <c r="Q11">
        <v>-1.7189536032693999</v>
      </c>
      <c r="R11">
        <f t="shared" si="1"/>
        <v>9.588000000000001</v>
      </c>
      <c r="S11">
        <f t="shared" si="3"/>
        <v>881.4223854720002</v>
      </c>
    </row>
    <row r="12" spans="1:19" x14ac:dyDescent="0.2">
      <c r="B12">
        <v>1.01</v>
      </c>
      <c r="C12">
        <v>-483.79094883691897</v>
      </c>
      <c r="D12">
        <v>3.66908555820625</v>
      </c>
      <c r="E12">
        <v>-0.69677283351393704</v>
      </c>
      <c r="F12">
        <f t="shared" ref="F12" si="4">9.4*B12</f>
        <v>9.4939999999999998</v>
      </c>
      <c r="G12">
        <f t="shared" ref="G12" si="5">F12^3</f>
        <v>855.75152578399991</v>
      </c>
    </row>
    <row r="14" spans="1:19" x14ac:dyDescent="0.2">
      <c r="D14" t="s">
        <v>4</v>
      </c>
      <c r="E14">
        <v>837</v>
      </c>
      <c r="P14" t="s">
        <v>4</v>
      </c>
      <c r="Q14">
        <v>859.9</v>
      </c>
    </row>
    <row r="15" spans="1:19" x14ac:dyDescent="0.2">
      <c r="D15" t="s">
        <v>3</v>
      </c>
      <c r="E15" s="1">
        <f>E14^(1/3)</f>
        <v>9.4241419571741769</v>
      </c>
      <c r="P15" t="s">
        <v>3</v>
      </c>
      <c r="Q15" s="1">
        <f>Q14^(1/3)</f>
        <v>9.5093168063128246</v>
      </c>
    </row>
    <row r="17" spans="4:17" x14ac:dyDescent="0.2">
      <c r="D17" t="s">
        <v>5</v>
      </c>
      <c r="P17" t="s">
        <v>5</v>
      </c>
    </row>
    <row r="18" spans="4:17" x14ac:dyDescent="0.2">
      <c r="D18">
        <v>18</v>
      </c>
      <c r="E18" t="s">
        <v>6</v>
      </c>
      <c r="P18">
        <f>16*31+1*60</f>
        <v>556</v>
      </c>
      <c r="Q18" t="s">
        <v>6</v>
      </c>
    </row>
    <row r="20" spans="4:17" x14ac:dyDescent="0.2">
      <c r="D20">
        <v>30</v>
      </c>
      <c r="E20" t="s">
        <v>7</v>
      </c>
      <c r="P20">
        <v>1</v>
      </c>
      <c r="Q20" t="s">
        <v>7</v>
      </c>
    </row>
    <row r="21" spans="4:17" x14ac:dyDescent="0.2">
      <c r="D21">
        <f>D20/(6.022E+23)</f>
        <v>4.9817336433078712E-23</v>
      </c>
      <c r="E21" t="s">
        <v>8</v>
      </c>
      <c r="P21">
        <f>P20/(6.022E+23)</f>
        <v>1.6605778811026236E-24</v>
      </c>
      <c r="Q21" t="s">
        <v>8</v>
      </c>
    </row>
    <row r="22" spans="4:17" x14ac:dyDescent="0.2">
      <c r="D22">
        <f>D21*D18</f>
        <v>8.9671205579541678E-22</v>
      </c>
      <c r="E22" t="s">
        <v>9</v>
      </c>
      <c r="P22">
        <f>P21*P18</f>
        <v>9.2328130189305869E-22</v>
      </c>
      <c r="Q22" t="s">
        <v>9</v>
      </c>
    </row>
    <row r="23" spans="4:17" x14ac:dyDescent="0.2">
      <c r="D23">
        <f>E14</f>
        <v>837</v>
      </c>
      <c r="E23" t="s">
        <v>10</v>
      </c>
      <c r="P23">
        <f>Q14</f>
        <v>859.9</v>
      </c>
      <c r="Q23" t="s">
        <v>10</v>
      </c>
    </row>
    <row r="24" spans="4:17" x14ac:dyDescent="0.2">
      <c r="D24">
        <f>D23*(0.00000001)^3</f>
        <v>8.3700000000000012E-22</v>
      </c>
      <c r="E24" t="s">
        <v>11</v>
      </c>
      <c r="P24">
        <f>P23*(0.00000001)^3</f>
        <v>8.5990000000000007E-22</v>
      </c>
      <c r="Q24" t="s">
        <v>11</v>
      </c>
    </row>
    <row r="25" spans="4:17" x14ac:dyDescent="0.2">
      <c r="D25">
        <f>D22/D24</f>
        <v>1.0713405684533055</v>
      </c>
      <c r="E25" t="s">
        <v>12</v>
      </c>
      <c r="P25">
        <f>P22/P24</f>
        <v>1.0737077589173842</v>
      </c>
      <c r="Q25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0EE1-150C-8040-A7F7-B7B88981E7F8}">
  <dimension ref="A1:Z1000"/>
  <sheetViews>
    <sheetView topLeftCell="F80" workbookViewId="0">
      <selection activeCell="S106" sqref="S106"/>
    </sheetView>
  </sheetViews>
  <sheetFormatPr baseColWidth="10" defaultRowHeight="16" x14ac:dyDescent="0.2"/>
  <cols>
    <col min="21" max="21" width="12.1640625" bestFit="1" customWidth="1"/>
  </cols>
  <sheetData>
    <row r="1" spans="1:26" x14ac:dyDescent="0.2">
      <c r="A1" t="s">
        <v>23</v>
      </c>
      <c r="C1" t="s">
        <v>21</v>
      </c>
      <c r="G1" t="s">
        <v>31</v>
      </c>
    </row>
    <row r="2" spans="1:26" x14ac:dyDescent="0.2">
      <c r="G2" t="s">
        <v>32</v>
      </c>
    </row>
    <row r="3" spans="1:26" x14ac:dyDescent="0.2">
      <c r="C3" t="s">
        <v>17</v>
      </c>
      <c r="G3" t="s">
        <v>19</v>
      </c>
      <c r="K3" t="s">
        <v>20</v>
      </c>
      <c r="V3" t="s">
        <v>24</v>
      </c>
      <c r="W3" t="s">
        <v>25</v>
      </c>
      <c r="X3" t="s">
        <v>26</v>
      </c>
    </row>
    <row r="4" spans="1:26" x14ac:dyDescent="0.2">
      <c r="C4" t="s">
        <v>61</v>
      </c>
      <c r="D4" t="s">
        <v>62</v>
      </c>
      <c r="E4" t="s">
        <v>63</v>
      </c>
      <c r="F4" t="s">
        <v>46</v>
      </c>
      <c r="G4" t="s">
        <v>61</v>
      </c>
      <c r="H4" t="s">
        <v>62</v>
      </c>
      <c r="I4" t="s">
        <v>63</v>
      </c>
      <c r="J4" t="s">
        <v>46</v>
      </c>
      <c r="K4" t="s">
        <v>61</v>
      </c>
      <c r="L4" t="s">
        <v>62</v>
      </c>
      <c r="M4" t="s">
        <v>63</v>
      </c>
      <c r="N4" t="s">
        <v>46</v>
      </c>
      <c r="O4" t="s">
        <v>18</v>
      </c>
      <c r="Q4" t="s">
        <v>72</v>
      </c>
      <c r="R4" t="s">
        <v>73</v>
      </c>
      <c r="T4" t="s">
        <v>27</v>
      </c>
      <c r="U4" t="s">
        <v>17</v>
      </c>
      <c r="V4" s="2">
        <v>3.4131999999999999E-4</v>
      </c>
      <c r="W4" s="2">
        <f t="shared" ref="W4:W5" si="0">V4*0.0000000000000001/6</f>
        <v>5.6886666666666663E-21</v>
      </c>
      <c r="X4" s="3">
        <f>W4/0.000000000000001</f>
        <v>5.688666666666666E-6</v>
      </c>
    </row>
    <row r="5" spans="1:26" x14ac:dyDescent="0.2">
      <c r="U5" t="s">
        <v>19</v>
      </c>
      <c r="V5" s="2">
        <v>2.6879999999999997E-4</v>
      </c>
      <c r="W5" s="2">
        <f t="shared" si="0"/>
        <v>4.4799999999999999E-21</v>
      </c>
      <c r="X5" s="3">
        <f t="shared" ref="X5:X6" si="1">W5/0.000000000000001</f>
        <v>4.4799999999999995E-6</v>
      </c>
      <c r="Y5" s="3">
        <f>X5+2*X4</f>
        <v>1.5857333333333331E-5</v>
      </c>
      <c r="Z5" t="s">
        <v>39</v>
      </c>
    </row>
    <row r="6" spans="1:26" x14ac:dyDescent="0.2"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>N6^0.5</f>
        <v>0</v>
      </c>
      <c r="Q6">
        <f>AVERAGE(N6,N106,N206)</f>
        <v>0</v>
      </c>
      <c r="R6">
        <f>STDEV(N6,N106,N206)</f>
        <v>0</v>
      </c>
      <c r="U6" t="s">
        <v>20</v>
      </c>
      <c r="V6" s="2">
        <v>1.51206E-4</v>
      </c>
      <c r="W6" s="2">
        <f>V6*0.0000000000000001/6</f>
        <v>2.5201E-21</v>
      </c>
      <c r="X6" s="3">
        <f t="shared" si="1"/>
        <v>2.5200999999999998E-6</v>
      </c>
    </row>
    <row r="7" spans="1:26" x14ac:dyDescent="0.2">
      <c r="B7">
        <v>100</v>
      </c>
      <c r="C7">
        <v>3.4093067851296802E-2</v>
      </c>
      <c r="D7">
        <v>5.5909282812657397E-2</v>
      </c>
      <c r="E7">
        <v>4.1480806861276101E-2</v>
      </c>
      <c r="F7">
        <v>0.13148315752522999</v>
      </c>
      <c r="G7">
        <v>1.2165664529842701E-2</v>
      </c>
      <c r="H7">
        <v>8.2216149683659902E-3</v>
      </c>
      <c r="I7">
        <v>9.3685848710010899E-3</v>
      </c>
      <c r="J7">
        <v>2.9755864369209802E-2</v>
      </c>
      <c r="K7">
        <v>1.30292958262293E-2</v>
      </c>
      <c r="L7">
        <v>2.70773598364544E-3</v>
      </c>
      <c r="M7">
        <v>2.44779885727523E-2</v>
      </c>
      <c r="N7">
        <v>4.02150203826269E-2</v>
      </c>
      <c r="O7">
        <f>N7^0.5</f>
        <v>0.2005368304891321</v>
      </c>
      <c r="P7">
        <f>(O7-O6)/(B7-B6)</f>
        <v>4.0107366097826419E-3</v>
      </c>
      <c r="Q7">
        <f>AVERAGE(N7,N107,N207)</f>
        <v>3.2423838411037013E-2</v>
      </c>
      <c r="R7">
        <f>STDEV(N7,N107,N207)</f>
        <v>2.6339394866713658E-2</v>
      </c>
    </row>
    <row r="8" spans="1:26" x14ac:dyDescent="0.2">
      <c r="B8">
        <v>150</v>
      </c>
      <c r="C8">
        <v>7.18703586245793E-2</v>
      </c>
      <c r="D8">
        <v>7.0985403533673094E-2</v>
      </c>
      <c r="E8">
        <v>6.8758278818321306E-2</v>
      </c>
      <c r="F8">
        <v>0.21161404097657399</v>
      </c>
      <c r="G8">
        <v>3.2361674039227198E-2</v>
      </c>
      <c r="H8">
        <v>1.6521433435682499E-2</v>
      </c>
      <c r="I8">
        <v>1.8805908405577901E-2</v>
      </c>
      <c r="J8">
        <v>6.7689015880487494E-2</v>
      </c>
      <c r="K8" s="2">
        <v>2.2952150058588802E-2</v>
      </c>
      <c r="L8" s="2">
        <v>1.6022401222107699E-2</v>
      </c>
      <c r="M8">
        <v>6.2112860855827998E-2</v>
      </c>
      <c r="N8">
        <v>0.101087412136525</v>
      </c>
      <c r="O8">
        <f t="shared" ref="O8:O70" si="2">N8^0.5</f>
        <v>0.31794246670824738</v>
      </c>
      <c r="P8">
        <f t="shared" ref="P8:P71" si="3">(O8-O7)/(B8-B7)</f>
        <v>2.3481127243823057E-3</v>
      </c>
      <c r="Q8">
        <f t="shared" ref="Q8:Q70" si="4">AVERAGE(N8,N108,N208)</f>
        <v>5.3166938238846502E-2</v>
      </c>
      <c r="R8">
        <f t="shared" ref="R8:R70" si="5">STDEV(N8,N108,N208)</f>
        <v>4.313527865929638E-2</v>
      </c>
      <c r="U8" t="s">
        <v>28</v>
      </c>
      <c r="W8" s="2">
        <v>2.0204</v>
      </c>
      <c r="X8" t="s">
        <v>29</v>
      </c>
    </row>
    <row r="9" spans="1:26" x14ac:dyDescent="0.2">
      <c r="B9">
        <v>200</v>
      </c>
      <c r="C9">
        <v>5.8359815864634602E-2</v>
      </c>
      <c r="D9">
        <v>8.21495943211977E-2</v>
      </c>
      <c r="E9">
        <v>5.0005929379216503E-2</v>
      </c>
      <c r="F9">
        <v>0.19051533956504901</v>
      </c>
      <c r="G9">
        <v>3.3016796291813297E-2</v>
      </c>
      <c r="H9">
        <v>2.60725646383149E-2</v>
      </c>
      <c r="I9">
        <v>2.4820074935831E-2</v>
      </c>
      <c r="J9">
        <v>8.3909435865959198E-2</v>
      </c>
      <c r="K9">
        <v>1.30977883781793E-4</v>
      </c>
      <c r="L9">
        <v>1.6086525543977199E-3</v>
      </c>
      <c r="M9">
        <v>0.11462239407088901</v>
      </c>
      <c r="N9">
        <v>0.116362024509068</v>
      </c>
      <c r="O9">
        <f t="shared" si="2"/>
        <v>0.34111878357702324</v>
      </c>
      <c r="P9">
        <f t="shared" si="3"/>
        <v>4.6352633737551719E-4</v>
      </c>
      <c r="Q9">
        <f t="shared" si="4"/>
        <v>7.1824343898312146E-2</v>
      </c>
      <c r="R9">
        <f t="shared" si="5"/>
        <v>3.8571307272147352E-2</v>
      </c>
      <c r="W9" s="2">
        <f>W8*(0.00000001)/(0.001)</f>
        <v>2.0203999999999998E-5</v>
      </c>
      <c r="X9" t="s">
        <v>26</v>
      </c>
    </row>
    <row r="10" spans="1:26" x14ac:dyDescent="0.2">
      <c r="B10">
        <v>250</v>
      </c>
      <c r="C10">
        <v>6.2103407123793697E-2</v>
      </c>
      <c r="D10">
        <v>7.2174771542427199E-2</v>
      </c>
      <c r="E10">
        <v>5.1091622729867101E-2</v>
      </c>
      <c r="F10">
        <v>0.185369801396088</v>
      </c>
      <c r="G10">
        <v>3.7476005185312897E-2</v>
      </c>
      <c r="H10">
        <v>3.3489651801672099E-2</v>
      </c>
      <c r="I10">
        <v>2.6785058823349601E-2</v>
      </c>
      <c r="J10">
        <v>9.7750715810334607E-2</v>
      </c>
      <c r="K10">
        <v>1.3025453744827E-2</v>
      </c>
      <c r="L10">
        <v>7.9405974316133505E-4</v>
      </c>
      <c r="M10">
        <v>0.29543299529552602</v>
      </c>
      <c r="N10">
        <v>0.30925250878351401</v>
      </c>
      <c r="O10">
        <f>N10^0.5</f>
        <v>0.55610476421580313</v>
      </c>
      <c r="P10">
        <f t="shared" si="3"/>
        <v>4.2997196127755981E-3</v>
      </c>
      <c r="Q10">
        <f t="shared" si="4"/>
        <v>0.11340967692752296</v>
      </c>
      <c r="R10">
        <f t="shared" si="5"/>
        <v>0.16960630091014242</v>
      </c>
    </row>
    <row r="11" spans="1:26" x14ac:dyDescent="0.2">
      <c r="B11">
        <v>300</v>
      </c>
      <c r="C11">
        <v>7.5567423616787505E-2</v>
      </c>
      <c r="D11">
        <v>7.3214382240819803E-2</v>
      </c>
      <c r="E11">
        <v>5.1276586193758897E-2</v>
      </c>
      <c r="F11">
        <v>0.200058392051366</v>
      </c>
      <c r="G11">
        <v>6.0132025872130901E-2</v>
      </c>
      <c r="H11">
        <v>3.3765876153179997E-2</v>
      </c>
      <c r="I11">
        <v>4.0397436964387502E-2</v>
      </c>
      <c r="J11">
        <v>0.134295338989698</v>
      </c>
      <c r="K11">
        <v>1.17707376866027E-2</v>
      </c>
      <c r="L11">
        <v>7.1124765117582705E-4</v>
      </c>
      <c r="M11">
        <v>0.19081227013218399</v>
      </c>
      <c r="N11">
        <v>0.20329425546996199</v>
      </c>
      <c r="O11">
        <f t="shared" si="2"/>
        <v>0.4508816424184533</v>
      </c>
      <c r="P11">
        <f t="shared" si="3"/>
        <v>-2.1044624359469965E-3</v>
      </c>
      <c r="Q11">
        <f t="shared" si="4"/>
        <v>8.7817703172390529E-2</v>
      </c>
      <c r="R11">
        <f t="shared" si="5"/>
        <v>0.10045628057561308</v>
      </c>
      <c r="U11" t="s">
        <v>38</v>
      </c>
      <c r="W11">
        <v>0.19</v>
      </c>
      <c r="X11" t="s">
        <v>30</v>
      </c>
    </row>
    <row r="12" spans="1:26" x14ac:dyDescent="0.2">
      <c r="B12">
        <v>350</v>
      </c>
      <c r="C12">
        <v>0.116580763935049</v>
      </c>
      <c r="D12">
        <v>9.17174136573847E-2</v>
      </c>
      <c r="E12">
        <v>6.8428201570491606E-2</v>
      </c>
      <c r="F12">
        <v>0.27672637916292497</v>
      </c>
      <c r="G12">
        <v>6.0573007137164299E-2</v>
      </c>
      <c r="H12">
        <v>4.9674727784224E-2</v>
      </c>
      <c r="I12">
        <v>4.37957325536091E-2</v>
      </c>
      <c r="J12">
        <v>0.154043467474997</v>
      </c>
      <c r="K12">
        <v>3.71752598527456E-3</v>
      </c>
      <c r="L12" s="2">
        <v>7.0869874628633304E-6</v>
      </c>
      <c r="M12">
        <v>0.13786970336561</v>
      </c>
      <c r="N12">
        <v>0.14159431633834699</v>
      </c>
      <c r="O12">
        <f t="shared" si="2"/>
        <v>0.37629020228853555</v>
      </c>
      <c r="P12">
        <f t="shared" si="3"/>
        <v>-1.4918288025983551E-3</v>
      </c>
      <c r="Q12">
        <f t="shared" si="4"/>
        <v>7.5745409652973564E-2</v>
      </c>
      <c r="R12">
        <f t="shared" si="5"/>
        <v>6.2950999882989925E-2</v>
      </c>
      <c r="W12" s="4">
        <f>W11*(0.0000000000000001)/(0.000000000001)</f>
        <v>1.9000000000000001E-5</v>
      </c>
      <c r="X12" t="s">
        <v>26</v>
      </c>
    </row>
    <row r="13" spans="1:26" x14ac:dyDescent="0.2">
      <c r="B13">
        <v>400</v>
      </c>
      <c r="C13">
        <v>0.11413876722420201</v>
      </c>
      <c r="D13">
        <v>0.10437272425177201</v>
      </c>
      <c r="E13">
        <v>7.8267938453807806E-2</v>
      </c>
      <c r="F13">
        <v>0.29677942992978201</v>
      </c>
      <c r="G13">
        <v>6.9734414590824106E-2</v>
      </c>
      <c r="H13">
        <v>5.6279718897672602E-2</v>
      </c>
      <c r="I13">
        <v>5.2454854834454903E-2</v>
      </c>
      <c r="J13">
        <v>0.17846898832295199</v>
      </c>
      <c r="K13">
        <v>7.3671876492599703E-3</v>
      </c>
      <c r="L13">
        <v>1.3237653326444001E-2</v>
      </c>
      <c r="M13">
        <v>0.19400594886477501</v>
      </c>
      <c r="N13">
        <v>0.21461078984047899</v>
      </c>
      <c r="O13">
        <f t="shared" si="2"/>
        <v>0.46326103855221734</v>
      </c>
      <c r="P13">
        <f t="shared" si="3"/>
        <v>1.739416725273636E-3</v>
      </c>
      <c r="Q13">
        <f t="shared" si="4"/>
        <v>0.21101070403299924</v>
      </c>
      <c r="R13">
        <f t="shared" si="5"/>
        <v>0.1112253321868006</v>
      </c>
    </row>
    <row r="14" spans="1:26" x14ac:dyDescent="0.2">
      <c r="B14">
        <v>450</v>
      </c>
      <c r="C14">
        <v>0.118657364227507</v>
      </c>
      <c r="D14">
        <v>0.11596520967335699</v>
      </c>
      <c r="E14">
        <v>0.10435661863100799</v>
      </c>
      <c r="F14">
        <v>0.33897919253187297</v>
      </c>
      <c r="G14">
        <v>6.3915354529736804E-2</v>
      </c>
      <c r="H14">
        <v>5.9272101717729703E-2</v>
      </c>
      <c r="I14">
        <v>6.2116872114342102E-2</v>
      </c>
      <c r="J14">
        <v>0.18530432836180899</v>
      </c>
      <c r="K14">
        <v>1.8492301607777699E-2</v>
      </c>
      <c r="L14">
        <v>3.4877263859172799E-3</v>
      </c>
      <c r="M14">
        <v>0.23206079741617999</v>
      </c>
      <c r="N14">
        <v>0.25404082540987499</v>
      </c>
      <c r="O14">
        <f t="shared" si="2"/>
        <v>0.50402462778109858</v>
      </c>
      <c r="P14">
        <f t="shared" si="3"/>
        <v>8.1527178457762477E-4</v>
      </c>
      <c r="Q14">
        <f t="shared" si="4"/>
        <v>0.15188058410226046</v>
      </c>
      <c r="R14">
        <f t="shared" si="5"/>
        <v>8.8522277282527081E-2</v>
      </c>
    </row>
    <row r="15" spans="1:26" x14ac:dyDescent="0.2">
      <c r="B15">
        <v>500</v>
      </c>
      <c r="C15">
        <v>0.102404174744432</v>
      </c>
      <c r="D15">
        <v>0.13970822529107901</v>
      </c>
      <c r="E15">
        <v>9.6855490785111506E-2</v>
      </c>
      <c r="F15">
        <v>0.33896789082062201</v>
      </c>
      <c r="G15">
        <v>4.8475446222010998E-2</v>
      </c>
      <c r="H15">
        <v>7.8330805875193699E-2</v>
      </c>
      <c r="I15">
        <v>7.4268340812392405E-2</v>
      </c>
      <c r="J15">
        <v>0.20107459290959701</v>
      </c>
      <c r="K15">
        <v>3.8643896086221999E-2</v>
      </c>
      <c r="L15">
        <v>2.17637388092775E-2</v>
      </c>
      <c r="M15">
        <v>0.27220151684268501</v>
      </c>
      <c r="N15">
        <v>0.332609151738185</v>
      </c>
      <c r="O15">
        <f t="shared" si="2"/>
        <v>0.57672276852763926</v>
      </c>
      <c r="P15">
        <f t="shared" si="3"/>
        <v>1.4539628149308136E-3</v>
      </c>
      <c r="Q15">
        <f t="shared" si="4"/>
        <v>0.22945337577158831</v>
      </c>
      <c r="R15">
        <f t="shared" si="5"/>
        <v>9.4000056320877642E-2</v>
      </c>
    </row>
    <row r="16" spans="1:26" x14ac:dyDescent="0.2">
      <c r="B16">
        <v>550</v>
      </c>
      <c r="C16">
        <v>0.102154772160174</v>
      </c>
      <c r="D16">
        <v>0.14048096039966201</v>
      </c>
      <c r="E16">
        <v>0.107747406963279</v>
      </c>
      <c r="F16">
        <v>0.35038313952311501</v>
      </c>
      <c r="G16">
        <v>5.6893457122814899E-2</v>
      </c>
      <c r="H16">
        <v>7.1133477821146901E-2</v>
      </c>
      <c r="I16">
        <v>6.8884603001384603E-2</v>
      </c>
      <c r="J16">
        <v>0.19691153794534599</v>
      </c>
      <c r="K16">
        <v>4.8781557251457597E-3</v>
      </c>
      <c r="L16">
        <v>9.5827352959045008E-3</v>
      </c>
      <c r="M16">
        <v>0.30396363018408401</v>
      </c>
      <c r="N16">
        <v>0.31842452120513398</v>
      </c>
      <c r="O16">
        <f t="shared" si="2"/>
        <v>0.56429116704511151</v>
      </c>
      <c r="P16">
        <f t="shared" si="3"/>
        <v>-2.4863202965055511E-4</v>
      </c>
      <c r="Q16">
        <f t="shared" si="4"/>
        <v>0.31943064935140902</v>
      </c>
      <c r="R16">
        <f t="shared" si="5"/>
        <v>9.457556060425136E-2</v>
      </c>
    </row>
    <row r="17" spans="2:21" x14ac:dyDescent="0.2">
      <c r="B17">
        <v>600</v>
      </c>
      <c r="C17">
        <v>0.13744558774972401</v>
      </c>
      <c r="D17">
        <v>0.16131865868190801</v>
      </c>
      <c r="E17">
        <v>0.10418987937681</v>
      </c>
      <c r="F17">
        <v>0.40295412580844198</v>
      </c>
      <c r="G17">
        <v>6.38493666217929E-2</v>
      </c>
      <c r="H17">
        <v>8.6711923713945094E-2</v>
      </c>
      <c r="I17">
        <v>6.0611311192672497E-2</v>
      </c>
      <c r="J17">
        <v>0.21117260152841</v>
      </c>
      <c r="K17">
        <v>4.28430871410981E-3</v>
      </c>
      <c r="L17">
        <v>3.6429495349583799E-2</v>
      </c>
      <c r="M17">
        <v>0.19352040510745699</v>
      </c>
      <c r="N17">
        <v>0.23423420917115101</v>
      </c>
      <c r="O17">
        <f t="shared" si="2"/>
        <v>0.48397748828964249</v>
      </c>
      <c r="P17">
        <f t="shared" si="3"/>
        <v>-1.6062735751093803E-3</v>
      </c>
      <c r="Q17">
        <f t="shared" si="4"/>
        <v>0.25729116811556269</v>
      </c>
      <c r="R17">
        <f t="shared" si="5"/>
        <v>3.8555034552990176E-2</v>
      </c>
    </row>
    <row r="18" spans="2:21" x14ac:dyDescent="0.2">
      <c r="B18">
        <v>650</v>
      </c>
      <c r="C18">
        <v>0.12221666167923</v>
      </c>
      <c r="D18">
        <v>0.17134382795035499</v>
      </c>
      <c r="E18">
        <v>8.5137824858429398E-2</v>
      </c>
      <c r="F18">
        <v>0.378698314488014</v>
      </c>
      <c r="G18">
        <v>7.2329931823304897E-2</v>
      </c>
      <c r="H18">
        <v>0.102387883835586</v>
      </c>
      <c r="I18">
        <v>8.4640180403447396E-2</v>
      </c>
      <c r="J18">
        <v>0.259357996062339</v>
      </c>
      <c r="K18">
        <v>0.11245267381999</v>
      </c>
      <c r="L18">
        <v>8.8099515426902902E-3</v>
      </c>
      <c r="M18">
        <v>0.24718319172555001</v>
      </c>
      <c r="N18">
        <v>0.36844581708822999</v>
      </c>
      <c r="O18">
        <f t="shared" si="2"/>
        <v>0.60699737815597687</v>
      </c>
      <c r="P18">
        <f t="shared" si="3"/>
        <v>2.4603977973266878E-3</v>
      </c>
      <c r="Q18">
        <f t="shared" si="4"/>
        <v>0.28422489071899398</v>
      </c>
      <c r="R18">
        <f t="shared" si="5"/>
        <v>7.9801862004856741E-2</v>
      </c>
    </row>
    <row r="19" spans="2:21" x14ac:dyDescent="0.2">
      <c r="B19">
        <v>700</v>
      </c>
      <c r="C19">
        <v>0.130568698518712</v>
      </c>
      <c r="D19">
        <v>0.16788900749499899</v>
      </c>
      <c r="E19">
        <v>8.5285480720445297E-2</v>
      </c>
      <c r="F19">
        <v>0.38374318673415703</v>
      </c>
      <c r="G19">
        <v>7.4741685773811697E-2</v>
      </c>
      <c r="H19">
        <v>0.114940641077899</v>
      </c>
      <c r="I19">
        <v>7.3398425024086805E-2</v>
      </c>
      <c r="J19">
        <v>0.26308075187579699</v>
      </c>
      <c r="K19">
        <v>0.15023999660298701</v>
      </c>
      <c r="L19">
        <v>4.0418998709640004E-3</v>
      </c>
      <c r="M19">
        <v>0.26083231848417499</v>
      </c>
      <c r="N19">
        <v>0.415114214958126</v>
      </c>
      <c r="O19">
        <f t="shared" si="2"/>
        <v>0.64429357823753453</v>
      </c>
      <c r="P19">
        <f t="shared" si="3"/>
        <v>7.4592400163115303E-4</v>
      </c>
      <c r="Q19">
        <f t="shared" si="4"/>
        <v>0.28564348724438232</v>
      </c>
      <c r="R19">
        <f t="shared" si="5"/>
        <v>0.11409051498667361</v>
      </c>
    </row>
    <row r="20" spans="2:21" x14ac:dyDescent="0.2">
      <c r="B20">
        <v>750</v>
      </c>
      <c r="C20">
        <v>0.12792399838222601</v>
      </c>
      <c r="D20">
        <v>0.15006481119458401</v>
      </c>
      <c r="E20">
        <v>0.115315982080319</v>
      </c>
      <c r="F20">
        <v>0.39330479165712801</v>
      </c>
      <c r="G20">
        <v>7.87640305858468E-2</v>
      </c>
      <c r="H20">
        <v>0.12135997176127999</v>
      </c>
      <c r="I20">
        <v>9.04771039823907E-2</v>
      </c>
      <c r="J20">
        <v>0.29060110632951702</v>
      </c>
      <c r="K20">
        <v>0.33623294281341898</v>
      </c>
      <c r="L20">
        <v>4.33375774901173E-3</v>
      </c>
      <c r="M20">
        <v>0.30840183591974801</v>
      </c>
      <c r="N20">
        <v>0.648968536482179</v>
      </c>
      <c r="O20">
        <f t="shared" si="2"/>
        <v>0.80558583433559638</v>
      </c>
      <c r="P20">
        <f t="shared" si="3"/>
        <v>3.2258451219612373E-3</v>
      </c>
      <c r="Q20">
        <f t="shared" si="4"/>
        <v>0.37891826651812899</v>
      </c>
      <c r="R20">
        <f t="shared" si="5"/>
        <v>0.23393512378057107</v>
      </c>
    </row>
    <row r="21" spans="2:21" x14ac:dyDescent="0.2">
      <c r="B21">
        <v>800</v>
      </c>
      <c r="C21">
        <v>0.13910249785336101</v>
      </c>
      <c r="D21">
        <v>0.121920329461082</v>
      </c>
      <c r="E21">
        <v>0.11146391131458901</v>
      </c>
      <c r="F21">
        <v>0.37248673862903298</v>
      </c>
      <c r="G21">
        <v>8.3835716007265804E-2</v>
      </c>
      <c r="H21">
        <v>0.11463332300524801</v>
      </c>
      <c r="I21">
        <v>7.6916161793128504E-2</v>
      </c>
      <c r="J21">
        <v>0.27538520080564199</v>
      </c>
      <c r="K21">
        <v>0.32669913012049401</v>
      </c>
      <c r="L21">
        <v>2.47414856697632E-2</v>
      </c>
      <c r="M21">
        <v>0.30387377888130002</v>
      </c>
      <c r="N21">
        <v>0.65531439467155606</v>
      </c>
      <c r="O21">
        <f t="shared" si="2"/>
        <v>0.80951491318662938</v>
      </c>
      <c r="P21">
        <f t="shared" si="3"/>
        <v>7.858157702065993E-5</v>
      </c>
      <c r="Q21">
        <f t="shared" si="4"/>
        <v>0.39857339120462604</v>
      </c>
      <c r="R21">
        <f t="shared" si="5"/>
        <v>0.23312883874174545</v>
      </c>
    </row>
    <row r="22" spans="2:21" x14ac:dyDescent="0.2">
      <c r="B22">
        <v>850</v>
      </c>
      <c r="C22">
        <v>0.16652338863021901</v>
      </c>
      <c r="D22">
        <v>0.136467694367852</v>
      </c>
      <c r="E22">
        <v>0.10746188767681999</v>
      </c>
      <c r="F22">
        <v>0.410452970674891</v>
      </c>
      <c r="G22">
        <v>9.1982832656070504E-2</v>
      </c>
      <c r="H22">
        <v>0.108199081493287</v>
      </c>
      <c r="I22">
        <v>8.2620485640110694E-2</v>
      </c>
      <c r="J22">
        <v>0.28280239978946797</v>
      </c>
      <c r="K22">
        <v>0.34495210949083699</v>
      </c>
      <c r="L22">
        <v>2.5925104631267502E-3</v>
      </c>
      <c r="M22">
        <v>0.26165437875582997</v>
      </c>
      <c r="N22">
        <v>0.60919899870979399</v>
      </c>
      <c r="O22">
        <f t="shared" si="2"/>
        <v>0.78051201061213271</v>
      </c>
      <c r="P22">
        <f t="shared" si="3"/>
        <v>-5.8005805148993335E-4</v>
      </c>
      <c r="Q22">
        <f t="shared" si="4"/>
        <v>0.46755905103052936</v>
      </c>
      <c r="R22">
        <f t="shared" si="5"/>
        <v>0.14729180734151912</v>
      </c>
    </row>
    <row r="23" spans="2:21" x14ac:dyDescent="0.2">
      <c r="B23">
        <v>900</v>
      </c>
      <c r="C23">
        <v>0.14944569388248</v>
      </c>
      <c r="D23">
        <v>0.13070401460036099</v>
      </c>
      <c r="E23">
        <v>9.4959919341256999E-2</v>
      </c>
      <c r="F23">
        <v>0.37510962782409801</v>
      </c>
      <c r="G23">
        <v>9.4494646757977294E-2</v>
      </c>
      <c r="H23">
        <v>9.9273119785298305E-2</v>
      </c>
      <c r="I23">
        <v>8.0937380912694895E-2</v>
      </c>
      <c r="J23">
        <v>0.27470514745597102</v>
      </c>
      <c r="K23">
        <v>0.40428454324378599</v>
      </c>
      <c r="L23">
        <v>8.3601726401226293E-3</v>
      </c>
      <c r="M23">
        <v>0.26147881567859099</v>
      </c>
      <c r="N23">
        <v>0.67412353156250004</v>
      </c>
      <c r="O23">
        <f t="shared" si="2"/>
        <v>0.82105026128885683</v>
      </c>
      <c r="P23">
        <f t="shared" si="3"/>
        <v>8.1076501353448242E-4</v>
      </c>
      <c r="Q23">
        <f t="shared" si="4"/>
        <v>0.40115692901349531</v>
      </c>
      <c r="R23">
        <f t="shared" si="5"/>
        <v>0.23865100867329617</v>
      </c>
    </row>
    <row r="24" spans="2:21" x14ac:dyDescent="0.2">
      <c r="B24">
        <v>950</v>
      </c>
      <c r="C24">
        <v>0.18241199607768199</v>
      </c>
      <c r="D24">
        <v>0.12838406553765999</v>
      </c>
      <c r="E24">
        <v>8.4954271719013305E-2</v>
      </c>
      <c r="F24">
        <v>0.395750333334355</v>
      </c>
      <c r="G24">
        <v>9.7452758004518594E-2</v>
      </c>
      <c r="H24">
        <v>0.10490489512701601</v>
      </c>
      <c r="I24">
        <v>7.4149359255873501E-2</v>
      </c>
      <c r="J24">
        <v>0.27650701238740799</v>
      </c>
      <c r="K24">
        <v>0.42827727486432898</v>
      </c>
      <c r="L24">
        <v>6.4074391710386994E-2</v>
      </c>
      <c r="M24">
        <v>0.29650726037430603</v>
      </c>
      <c r="N24">
        <v>0.78885892694902204</v>
      </c>
      <c r="O24">
        <f t="shared" si="2"/>
        <v>0.88817730603130252</v>
      </c>
      <c r="P24">
        <f t="shared" si="3"/>
        <v>1.3425408948489136E-3</v>
      </c>
      <c r="Q24">
        <f t="shared" si="4"/>
        <v>0.38843462931548328</v>
      </c>
      <c r="R24">
        <f t="shared" si="5"/>
        <v>0.34677766337523841</v>
      </c>
    </row>
    <row r="25" spans="2:21" x14ac:dyDescent="0.2">
      <c r="B25">
        <v>1000</v>
      </c>
      <c r="C25">
        <v>0.15947835526807599</v>
      </c>
      <c r="D25">
        <v>9.6068276715006701E-2</v>
      </c>
      <c r="E25">
        <v>0.11178834206051499</v>
      </c>
      <c r="F25">
        <v>0.367334974043597</v>
      </c>
      <c r="G25">
        <v>9.6568081909544801E-2</v>
      </c>
      <c r="H25">
        <v>8.5159920002069803E-2</v>
      </c>
      <c r="I25">
        <v>8.3436150768597797E-2</v>
      </c>
      <c r="J25">
        <v>0.26516415268021198</v>
      </c>
      <c r="K25">
        <v>0.43135781044692401</v>
      </c>
      <c r="L25">
        <v>2.4097077214832001E-2</v>
      </c>
      <c r="M25">
        <v>0.291832184845774</v>
      </c>
      <c r="N25">
        <v>0.74728707250753001</v>
      </c>
      <c r="O25">
        <f t="shared" si="2"/>
        <v>0.86445767537082463</v>
      </c>
      <c r="P25">
        <f t="shared" si="3"/>
        <v>-4.743926132095577E-4</v>
      </c>
      <c r="Q25">
        <f t="shared" si="4"/>
        <v>0.36097365940141729</v>
      </c>
      <c r="R25">
        <f t="shared" si="5"/>
        <v>0.33495242494607952</v>
      </c>
    </row>
    <row r="26" spans="2:21" x14ac:dyDescent="0.2">
      <c r="B26">
        <v>1050</v>
      </c>
      <c r="C26">
        <v>0.15263908360512299</v>
      </c>
      <c r="D26">
        <v>7.5525096819601803E-2</v>
      </c>
      <c r="E26">
        <v>9.7685164766652399E-2</v>
      </c>
      <c r="F26">
        <v>0.32584934519137698</v>
      </c>
      <c r="G26">
        <v>7.9188590590301394E-2</v>
      </c>
      <c r="H26">
        <v>7.0215740480268102E-2</v>
      </c>
      <c r="I26">
        <v>8.7850483219514497E-2</v>
      </c>
      <c r="J26">
        <v>0.23725481429008399</v>
      </c>
      <c r="K26">
        <v>0.260662468842569</v>
      </c>
      <c r="L26">
        <v>2.34607931956352E-2</v>
      </c>
      <c r="M26">
        <v>0.472061054945004</v>
      </c>
      <c r="N26">
        <v>0.75618431698320898</v>
      </c>
      <c r="O26">
        <f t="shared" si="2"/>
        <v>0.86958859064686966</v>
      </c>
      <c r="P26">
        <f t="shared" si="3"/>
        <v>1.0261830552090068E-4</v>
      </c>
      <c r="Q26">
        <f t="shared" si="4"/>
        <v>0.34337500392281889</v>
      </c>
      <c r="R26">
        <f t="shared" si="5"/>
        <v>0.36407199848909022</v>
      </c>
    </row>
    <row r="27" spans="2:21" x14ac:dyDescent="0.2">
      <c r="B27">
        <v>1100</v>
      </c>
      <c r="C27">
        <v>0.114258330911505</v>
      </c>
      <c r="D27">
        <v>9.5225851683245197E-2</v>
      </c>
      <c r="E27">
        <v>0.104339297294368</v>
      </c>
      <c r="F27">
        <v>0.31382347988911802</v>
      </c>
      <c r="G27">
        <v>8.3718962533323601E-2</v>
      </c>
      <c r="H27">
        <v>7.6639930707796303E-2</v>
      </c>
      <c r="I27">
        <v>0.106149398954399</v>
      </c>
      <c r="J27">
        <v>0.26650829219551903</v>
      </c>
      <c r="K27">
        <v>0.63977540297207702</v>
      </c>
      <c r="L27">
        <v>3.6038523745952802E-2</v>
      </c>
      <c r="M27">
        <v>0.49325284960614502</v>
      </c>
      <c r="N27">
        <v>1.16906677632417</v>
      </c>
      <c r="O27">
        <f t="shared" si="2"/>
        <v>1.08123391378747</v>
      </c>
      <c r="P27">
        <f t="shared" si="3"/>
        <v>4.2329064628120073E-3</v>
      </c>
      <c r="Q27">
        <f t="shared" si="4"/>
        <v>0.51551209530392106</v>
      </c>
      <c r="R27">
        <f t="shared" si="5"/>
        <v>0.5858835206363695</v>
      </c>
    </row>
    <row r="28" spans="2:21" x14ac:dyDescent="0.2">
      <c r="B28">
        <v>1150</v>
      </c>
      <c r="C28">
        <v>0.13219012866136901</v>
      </c>
      <c r="D28">
        <v>0.10823571184983399</v>
      </c>
      <c r="E28">
        <v>0.10418606325524001</v>
      </c>
      <c r="F28">
        <v>0.34461190376644402</v>
      </c>
      <c r="G28">
        <v>9.7810929878275901E-2</v>
      </c>
      <c r="H28">
        <v>8.7482056401587502E-2</v>
      </c>
      <c r="I28">
        <v>0.102423460162833</v>
      </c>
      <c r="J28">
        <v>0.28771644644269601</v>
      </c>
      <c r="K28">
        <v>0.73789943322431994</v>
      </c>
      <c r="L28">
        <v>2.23455372938429E-2</v>
      </c>
      <c r="M28">
        <v>0.59476302454963403</v>
      </c>
      <c r="N28">
        <v>1.3550079950678</v>
      </c>
      <c r="O28">
        <f t="shared" si="2"/>
        <v>1.1640481068528912</v>
      </c>
      <c r="P28">
        <f t="shared" si="3"/>
        <v>1.656283861308423E-3</v>
      </c>
      <c r="Q28">
        <f t="shared" si="4"/>
        <v>0.65694752063556938</v>
      </c>
      <c r="R28">
        <f t="shared" si="5"/>
        <v>0.64866039408739307</v>
      </c>
    </row>
    <row r="29" spans="2:21" x14ac:dyDescent="0.2">
      <c r="B29">
        <v>1200</v>
      </c>
      <c r="C29">
        <v>0.16484972525554201</v>
      </c>
      <c r="D29">
        <v>0.13826807440924499</v>
      </c>
      <c r="E29">
        <v>0.13253060826496399</v>
      </c>
      <c r="F29">
        <v>0.43564840792975201</v>
      </c>
      <c r="G29">
        <v>0.108429022038792</v>
      </c>
      <c r="H29">
        <v>0.100436559838069</v>
      </c>
      <c r="I29">
        <v>0.100400753609436</v>
      </c>
      <c r="J29">
        <v>0.30926633548629801</v>
      </c>
      <c r="K29">
        <v>0.96664592793339299</v>
      </c>
      <c r="L29">
        <v>2.7405315599732701E-2</v>
      </c>
      <c r="M29">
        <v>0.64727243450992</v>
      </c>
      <c r="N29">
        <v>1.64132367804305</v>
      </c>
      <c r="O29">
        <f t="shared" si="2"/>
        <v>1.2811415526955052</v>
      </c>
      <c r="P29">
        <f t="shared" si="3"/>
        <v>2.3418689168522812E-3</v>
      </c>
      <c r="Q29">
        <f t="shared" si="4"/>
        <v>0.8287725213913647</v>
      </c>
      <c r="R29">
        <f t="shared" si="5"/>
        <v>0.8026838903159631</v>
      </c>
      <c r="U29" t="s">
        <v>64</v>
      </c>
    </row>
    <row r="30" spans="2:21" x14ac:dyDescent="0.2">
      <c r="B30">
        <v>1250</v>
      </c>
      <c r="C30">
        <v>0.16457210964781799</v>
      </c>
      <c r="D30">
        <v>0.15746243034334101</v>
      </c>
      <c r="E30">
        <v>0.122113110562625</v>
      </c>
      <c r="F30">
        <v>0.44414765055378402</v>
      </c>
      <c r="G30">
        <v>0.121006527745236</v>
      </c>
      <c r="H30">
        <v>0.12081678548699</v>
      </c>
      <c r="I30">
        <v>9.1988127285439106E-2</v>
      </c>
      <c r="J30">
        <v>0.33381144051766498</v>
      </c>
      <c r="K30">
        <v>0.79025797977965895</v>
      </c>
      <c r="L30">
        <v>4.1622130205414103E-2</v>
      </c>
      <c r="M30">
        <v>0.70977415015247403</v>
      </c>
      <c r="N30">
        <v>1.54165426013755</v>
      </c>
      <c r="O30">
        <f t="shared" si="2"/>
        <v>1.2416337061056091</v>
      </c>
      <c r="P30">
        <f t="shared" si="3"/>
        <v>-7.9015693179792287E-4</v>
      </c>
      <c r="Q30">
        <f t="shared" si="4"/>
        <v>0.7003032227040662</v>
      </c>
      <c r="R30">
        <f t="shared" si="5"/>
        <v>0.77266788325323066</v>
      </c>
      <c r="T30" t="s">
        <v>33</v>
      </c>
    </row>
    <row r="31" spans="2:21" x14ac:dyDescent="0.2">
      <c r="B31">
        <v>1300</v>
      </c>
      <c r="C31">
        <v>0.15989366671883701</v>
      </c>
      <c r="D31">
        <v>0.16029571267204801</v>
      </c>
      <c r="E31">
        <v>0.140188621382344</v>
      </c>
      <c r="F31">
        <v>0.46037800077322899</v>
      </c>
      <c r="G31">
        <v>0.113490981190611</v>
      </c>
      <c r="H31">
        <v>0.116687982959326</v>
      </c>
      <c r="I31">
        <v>8.7226780939758303E-2</v>
      </c>
      <c r="J31">
        <v>0.31740574508969499</v>
      </c>
      <c r="K31">
        <v>0.57624688454385997</v>
      </c>
      <c r="L31">
        <v>1.53813828249418E-2</v>
      </c>
      <c r="M31">
        <v>0.52980182348057503</v>
      </c>
      <c r="N31">
        <v>1.1214300908493799</v>
      </c>
      <c r="O31">
        <f t="shared" si="2"/>
        <v>1.0589759633010467</v>
      </c>
      <c r="P31">
        <f t="shared" si="3"/>
        <v>-3.6531548560912474E-3</v>
      </c>
      <c r="Q31">
        <f t="shared" si="4"/>
        <v>0.61885968186325313</v>
      </c>
      <c r="R31">
        <f t="shared" si="5"/>
        <v>0.52113759277806282</v>
      </c>
      <c r="T31" s="5">
        <v>1</v>
      </c>
      <c r="U31" s="2">
        <v>1.5116999999999999E-5</v>
      </c>
    </row>
    <row r="32" spans="2:21" x14ac:dyDescent="0.2">
      <c r="B32">
        <v>1350</v>
      </c>
      <c r="C32">
        <v>0.167538499701952</v>
      </c>
      <c r="D32">
        <v>0.14760187079010501</v>
      </c>
      <c r="E32">
        <v>0.12157707735760701</v>
      </c>
      <c r="F32">
        <v>0.43671744784966399</v>
      </c>
      <c r="G32">
        <v>0.11857388895557699</v>
      </c>
      <c r="H32">
        <v>0.113755080424321</v>
      </c>
      <c r="I32">
        <v>9.2517573214003501E-2</v>
      </c>
      <c r="J32">
        <v>0.324846542593901</v>
      </c>
      <c r="K32">
        <v>0.81013443006314301</v>
      </c>
      <c r="L32">
        <v>1.44644073005414E-3</v>
      </c>
      <c r="M32">
        <v>0.336847355899977</v>
      </c>
      <c r="N32">
        <v>1.14842822669317</v>
      </c>
      <c r="O32">
        <f t="shared" si="2"/>
        <v>1.0716474358170087</v>
      </c>
      <c r="P32">
        <f t="shared" si="3"/>
        <v>2.5342945031924023E-4</v>
      </c>
      <c r="Q32">
        <f t="shared" si="4"/>
        <v>0.68239019801503442</v>
      </c>
      <c r="R32">
        <f t="shared" si="5"/>
        <v>0.54000643300922213</v>
      </c>
      <c r="T32">
        <v>2</v>
      </c>
      <c r="U32" s="2">
        <v>3.9280999999999999E-5</v>
      </c>
    </row>
    <row r="33" spans="2:21" x14ac:dyDescent="0.2">
      <c r="B33">
        <v>1400</v>
      </c>
      <c r="C33">
        <v>0.22715445625113401</v>
      </c>
      <c r="D33">
        <v>0.129172054750018</v>
      </c>
      <c r="E33">
        <v>0.158288551426993</v>
      </c>
      <c r="F33">
        <v>0.51461506242814503</v>
      </c>
      <c r="G33">
        <v>0.145472445426026</v>
      </c>
      <c r="H33">
        <v>9.5931582618139305E-2</v>
      </c>
      <c r="I33">
        <v>9.7339840112477496E-2</v>
      </c>
      <c r="J33">
        <v>0.33874386815664298</v>
      </c>
      <c r="K33">
        <v>0.81514185847952403</v>
      </c>
      <c r="L33">
        <v>2.34677321640865E-3</v>
      </c>
      <c r="M33">
        <v>0.51520883752381696</v>
      </c>
      <c r="N33">
        <v>1.33269746921975</v>
      </c>
      <c r="O33">
        <f t="shared" si="2"/>
        <v>1.1544251683066122</v>
      </c>
      <c r="P33">
        <f t="shared" si="3"/>
        <v>1.6555546497920702E-3</v>
      </c>
      <c r="Q33">
        <f t="shared" si="4"/>
        <v>0.70399346147393038</v>
      </c>
      <c r="R33">
        <f t="shared" si="5"/>
        <v>0.61337483890532818</v>
      </c>
      <c r="T33">
        <v>3</v>
      </c>
      <c r="U33" s="2">
        <v>3.9921999999999999E-4</v>
      </c>
    </row>
    <row r="34" spans="2:21" x14ac:dyDescent="0.2">
      <c r="B34">
        <v>1450</v>
      </c>
      <c r="C34">
        <v>0.188391142639739</v>
      </c>
      <c r="D34">
        <v>0.13804966396422599</v>
      </c>
      <c r="E34">
        <v>0.140586394983581</v>
      </c>
      <c r="F34">
        <v>0.46702720158754601</v>
      </c>
      <c r="G34">
        <v>0.117030056023817</v>
      </c>
      <c r="H34">
        <v>9.6915132578895793E-2</v>
      </c>
      <c r="I34">
        <v>8.0535289705583796E-2</v>
      </c>
      <c r="J34">
        <v>0.29448047830829599</v>
      </c>
      <c r="K34">
        <v>0.76362129987798499</v>
      </c>
      <c r="L34">
        <v>2.1976530970756799E-2</v>
      </c>
      <c r="M34">
        <v>0.40311099330162198</v>
      </c>
      <c r="N34">
        <v>1.1887088241503601</v>
      </c>
      <c r="O34">
        <f t="shared" si="2"/>
        <v>1.0902792413645048</v>
      </c>
      <c r="P34">
        <f t="shared" si="3"/>
        <v>-1.2829185388421483E-3</v>
      </c>
      <c r="Q34">
        <f t="shared" si="4"/>
        <v>0.62325243384828155</v>
      </c>
      <c r="R34">
        <f t="shared" si="5"/>
        <v>0.57676565579299421</v>
      </c>
      <c r="U34" s="2">
        <f>AVERAGE(U31:U33)</f>
        <v>1.51206E-4</v>
      </c>
    </row>
    <row r="35" spans="2:21" x14ac:dyDescent="0.2">
      <c r="B35">
        <v>1500</v>
      </c>
      <c r="C35">
        <v>0.15956230067163699</v>
      </c>
      <c r="D35">
        <v>0.12618751891566601</v>
      </c>
      <c r="E35">
        <v>0.145691175217705</v>
      </c>
      <c r="F35">
        <v>0.43144099480500703</v>
      </c>
      <c r="G35">
        <v>0.119534317962963</v>
      </c>
      <c r="H35">
        <v>0.102288944358</v>
      </c>
      <c r="I35">
        <v>8.0120778750339405E-2</v>
      </c>
      <c r="J35">
        <v>0.30194404107130302</v>
      </c>
      <c r="K35">
        <v>1.2673451106886999</v>
      </c>
      <c r="L35">
        <v>1.09729814641941E-2</v>
      </c>
      <c r="M35">
        <v>0.31863531924353</v>
      </c>
      <c r="N35">
        <v>1.5969534113964201</v>
      </c>
      <c r="O35">
        <f t="shared" si="2"/>
        <v>1.2637062203678591</v>
      </c>
      <c r="P35">
        <f t="shared" si="3"/>
        <v>3.4685395800670847E-3</v>
      </c>
      <c r="Q35">
        <f t="shared" si="4"/>
        <v>0.75487683406776485</v>
      </c>
      <c r="R35">
        <f t="shared" si="5"/>
        <v>0.78690204076178905</v>
      </c>
      <c r="U35">
        <f>STDEV(U31:U33)</f>
        <v>2.1512596977352593E-4</v>
      </c>
    </row>
    <row r="36" spans="2:21" x14ac:dyDescent="0.2">
      <c r="B36">
        <v>1550</v>
      </c>
      <c r="C36">
        <v>0.23268080957046</v>
      </c>
      <c r="D36">
        <v>0.12489659508234099</v>
      </c>
      <c r="E36">
        <v>0.155017302612107</v>
      </c>
      <c r="F36">
        <v>0.51259470726490697</v>
      </c>
      <c r="G36">
        <v>0.151171961430447</v>
      </c>
      <c r="H36">
        <v>0.104547583535067</v>
      </c>
      <c r="I36">
        <v>8.6437036704404002E-2</v>
      </c>
      <c r="J36">
        <v>0.34215658166991803</v>
      </c>
      <c r="K36">
        <v>2.06523733481216</v>
      </c>
      <c r="L36">
        <v>4.9201817241915802E-2</v>
      </c>
      <c r="M36">
        <v>0.15088739684307401</v>
      </c>
      <c r="N36">
        <v>2.2653265488971499</v>
      </c>
      <c r="O36">
        <f t="shared" si="2"/>
        <v>1.505100179023692</v>
      </c>
      <c r="P36">
        <f t="shared" si="3"/>
        <v>4.8278791731166584E-3</v>
      </c>
      <c r="Q36">
        <f t="shared" si="4"/>
        <v>1.0731696217131883</v>
      </c>
      <c r="R36">
        <f t="shared" si="5"/>
        <v>1.1197864566950004</v>
      </c>
    </row>
    <row r="37" spans="2:21" x14ac:dyDescent="0.2">
      <c r="B37">
        <v>1600</v>
      </c>
      <c r="C37">
        <v>0.21955766531188001</v>
      </c>
      <c r="D37">
        <v>0.134115574617168</v>
      </c>
      <c r="E37">
        <v>0.17620424066912699</v>
      </c>
      <c r="F37">
        <v>0.52987748059817497</v>
      </c>
      <c r="G37">
        <v>0.16682440156484299</v>
      </c>
      <c r="H37">
        <v>9.0882245635046002E-2</v>
      </c>
      <c r="I37">
        <v>0.10007887610951099</v>
      </c>
      <c r="J37">
        <v>0.3577855233094</v>
      </c>
      <c r="K37">
        <v>1.6391503995280901</v>
      </c>
      <c r="L37">
        <v>1.14825649600299E-2</v>
      </c>
      <c r="M37">
        <v>0.231690729582851</v>
      </c>
      <c r="N37">
        <v>1.88232369407097</v>
      </c>
      <c r="O37">
        <f t="shared" si="2"/>
        <v>1.3719780224445908</v>
      </c>
      <c r="P37">
        <f t="shared" si="3"/>
        <v>-2.6624431315820239E-3</v>
      </c>
      <c r="Q37">
        <f t="shared" si="4"/>
        <v>1.006841817958839</v>
      </c>
      <c r="R37">
        <f t="shared" si="5"/>
        <v>0.89441959359663747</v>
      </c>
      <c r="U37" t="s">
        <v>65</v>
      </c>
    </row>
    <row r="38" spans="2:21" x14ac:dyDescent="0.2">
      <c r="B38">
        <v>1650</v>
      </c>
      <c r="C38">
        <v>0.24982586044396299</v>
      </c>
      <c r="D38">
        <v>0.14021220146951399</v>
      </c>
      <c r="E38">
        <v>0.16455559187913499</v>
      </c>
      <c r="F38">
        <v>0.55459365379261205</v>
      </c>
      <c r="G38">
        <v>0.19002075674242799</v>
      </c>
      <c r="H38">
        <v>0.108910168943799</v>
      </c>
      <c r="I38">
        <v>0.112540019083194</v>
      </c>
      <c r="J38">
        <v>0.41147094476942098</v>
      </c>
      <c r="K38">
        <v>1.7965211334162701</v>
      </c>
      <c r="L38">
        <v>2.0189525197368E-2</v>
      </c>
      <c r="M38">
        <v>0.15799594717465501</v>
      </c>
      <c r="N38">
        <v>1.97470660578829</v>
      </c>
      <c r="O38">
        <f t="shared" si="2"/>
        <v>1.4052425434024869</v>
      </c>
      <c r="P38">
        <f t="shared" si="3"/>
        <v>6.6529041915792226E-4</v>
      </c>
      <c r="Q38">
        <f t="shared" si="4"/>
        <v>1.1329946924904377</v>
      </c>
      <c r="R38">
        <f t="shared" si="5"/>
        <v>1.0048179059960674</v>
      </c>
      <c r="T38" t="s">
        <v>33</v>
      </c>
    </row>
    <row r="39" spans="2:21" x14ac:dyDescent="0.2">
      <c r="B39">
        <v>1700</v>
      </c>
      <c r="C39">
        <v>0.22337637496453</v>
      </c>
      <c r="D39">
        <v>0.16194753792802</v>
      </c>
      <c r="E39">
        <v>0.213138989571582</v>
      </c>
      <c r="F39">
        <v>0.59846290246413303</v>
      </c>
      <c r="G39">
        <v>0.177182569756348</v>
      </c>
      <c r="H39">
        <v>0.13539143092865</v>
      </c>
      <c r="I39">
        <v>0.12788310264737299</v>
      </c>
      <c r="J39">
        <v>0.44045710333237098</v>
      </c>
      <c r="K39">
        <v>1.6559073579858301</v>
      </c>
      <c r="L39">
        <v>2.6810329524798501E-3</v>
      </c>
      <c r="M39">
        <v>0.217266132248493</v>
      </c>
      <c r="N39">
        <v>1.8758545231868</v>
      </c>
      <c r="O39">
        <f t="shared" si="2"/>
        <v>1.3696183859699023</v>
      </c>
      <c r="P39">
        <f t="shared" si="3"/>
        <v>-7.1248314865169249E-4</v>
      </c>
      <c r="Q39">
        <f t="shared" si="4"/>
        <v>1.0890854030293242</v>
      </c>
      <c r="R39">
        <f t="shared" si="5"/>
        <v>0.95750395453768933</v>
      </c>
      <c r="T39" s="5">
        <v>1</v>
      </c>
      <c r="U39" s="2">
        <v>2.9479E-5</v>
      </c>
    </row>
    <row r="40" spans="2:21" x14ac:dyDescent="0.2">
      <c r="B40">
        <v>1750</v>
      </c>
      <c r="C40">
        <v>0.23266885371503801</v>
      </c>
      <c r="D40">
        <v>0.18951459804783799</v>
      </c>
      <c r="E40">
        <v>0.20382821667376599</v>
      </c>
      <c r="F40">
        <v>0.62601166843664202</v>
      </c>
      <c r="G40">
        <v>0.177352846912776</v>
      </c>
      <c r="H40">
        <v>0.123593603832129</v>
      </c>
      <c r="I40">
        <v>0.130451545317501</v>
      </c>
      <c r="J40">
        <v>0.43139799606240598</v>
      </c>
      <c r="K40">
        <v>1.2543481814503601</v>
      </c>
      <c r="L40">
        <v>0.10346637398733501</v>
      </c>
      <c r="M40">
        <v>0.169150719620031</v>
      </c>
      <c r="N40">
        <v>1.5269652750577301</v>
      </c>
      <c r="O40">
        <f t="shared" si="2"/>
        <v>1.2357043639389358</v>
      </c>
      <c r="P40">
        <f t="shared" si="3"/>
        <v>-2.6782804406193295E-3</v>
      </c>
      <c r="Q40">
        <f t="shared" si="4"/>
        <v>0.83343550575606462</v>
      </c>
      <c r="R40">
        <f t="shared" si="5"/>
        <v>0.76205424843893466</v>
      </c>
      <c r="T40">
        <v>2</v>
      </c>
      <c r="U40" s="2">
        <v>4.5889000000000001E-5</v>
      </c>
    </row>
    <row r="41" spans="2:21" x14ac:dyDescent="0.2">
      <c r="B41">
        <v>1800</v>
      </c>
      <c r="C41">
        <v>0.211092260950206</v>
      </c>
      <c r="D41">
        <v>0.16106085142964499</v>
      </c>
      <c r="E41">
        <v>0.24599547898951099</v>
      </c>
      <c r="F41">
        <v>0.61814859136936195</v>
      </c>
      <c r="G41">
        <v>0.18001052025404901</v>
      </c>
      <c r="H41">
        <v>0.14379182939896201</v>
      </c>
      <c r="I41">
        <v>0.15058434190693201</v>
      </c>
      <c r="J41">
        <v>0.47438669155994301</v>
      </c>
      <c r="K41">
        <v>0.80023271503502003</v>
      </c>
      <c r="L41">
        <v>7.1576223762193095E-2</v>
      </c>
      <c r="M41">
        <v>0.17313007382114901</v>
      </c>
      <c r="N41">
        <v>1.04493901261836</v>
      </c>
      <c r="O41">
        <f t="shared" si="2"/>
        <v>1.0222225846743751</v>
      </c>
      <c r="P41">
        <f t="shared" si="3"/>
        <v>-4.2696355852912139E-3</v>
      </c>
      <c r="Q41">
        <f t="shared" si="4"/>
        <v>0.59182032739061385</v>
      </c>
      <c r="R41">
        <f t="shared" si="5"/>
        <v>0.5266648351758807</v>
      </c>
      <c r="T41">
        <v>3</v>
      </c>
      <c r="U41" s="2">
        <v>2.5733E-4</v>
      </c>
    </row>
    <row r="42" spans="2:21" x14ac:dyDescent="0.2">
      <c r="B42">
        <v>1850</v>
      </c>
      <c r="C42">
        <v>0.24742459784484</v>
      </c>
      <c r="D42">
        <v>0.13489071490976201</v>
      </c>
      <c r="E42">
        <v>0.26258320446017103</v>
      </c>
      <c r="F42">
        <v>0.64489851721477298</v>
      </c>
      <c r="G42">
        <v>0.16826451234269399</v>
      </c>
      <c r="H42">
        <v>0.152153589006262</v>
      </c>
      <c r="I42">
        <v>0.15162987046597701</v>
      </c>
      <c r="J42">
        <v>0.47204797181493302</v>
      </c>
      <c r="K42">
        <v>0.75049438261801704</v>
      </c>
      <c r="L42">
        <v>3.6353092919831102E-3</v>
      </c>
      <c r="M42">
        <v>0.29612949862629601</v>
      </c>
      <c r="N42">
        <v>1.0502591905362999</v>
      </c>
      <c r="O42">
        <f t="shared" si="2"/>
        <v>1.0248215408237182</v>
      </c>
      <c r="P42">
        <f t="shared" si="3"/>
        <v>5.197912298686269E-5</v>
      </c>
      <c r="Q42">
        <f t="shared" si="4"/>
        <v>0.59442945635745181</v>
      </c>
      <c r="R42">
        <f t="shared" si="5"/>
        <v>0.4799034482352148</v>
      </c>
      <c r="T42">
        <v>4</v>
      </c>
      <c r="U42" s="2">
        <v>3.656E-4</v>
      </c>
    </row>
    <row r="43" spans="2:21" x14ac:dyDescent="0.2">
      <c r="B43">
        <v>1900</v>
      </c>
      <c r="C43">
        <v>0.23070319399389599</v>
      </c>
      <c r="D43">
        <v>0.14776295993104099</v>
      </c>
      <c r="E43">
        <v>0.27980558170555297</v>
      </c>
      <c r="F43">
        <v>0.65827173563049102</v>
      </c>
      <c r="G43">
        <v>0.17541886427136399</v>
      </c>
      <c r="H43">
        <v>0.138501476959666</v>
      </c>
      <c r="I43">
        <v>0.16390745504425699</v>
      </c>
      <c r="J43">
        <v>0.47782779627528599</v>
      </c>
      <c r="K43">
        <v>0.685347781352448</v>
      </c>
      <c r="L43">
        <v>8.4901693400875108E-3</v>
      </c>
      <c r="M43">
        <v>0.25614999051040599</v>
      </c>
      <c r="N43">
        <v>0.94998794120294205</v>
      </c>
      <c r="O43">
        <f t="shared" si="2"/>
        <v>0.97467324842889891</v>
      </c>
      <c r="P43">
        <f t="shared" si="3"/>
        <v>-1.0029658478963865E-3</v>
      </c>
      <c r="Q43">
        <f t="shared" si="4"/>
        <v>0.51782618158783367</v>
      </c>
      <c r="R43">
        <f t="shared" si="5"/>
        <v>0.42068460760943038</v>
      </c>
      <c r="T43">
        <v>5</v>
      </c>
      <c r="U43" s="2">
        <v>5.3173000000000001E-4</v>
      </c>
    </row>
    <row r="44" spans="2:21" x14ac:dyDescent="0.2">
      <c r="B44">
        <v>1950</v>
      </c>
      <c r="C44">
        <v>0.25588188534921102</v>
      </c>
      <c r="D44">
        <v>0.17065319178893801</v>
      </c>
      <c r="E44">
        <v>0.272135324588342</v>
      </c>
      <c r="F44">
        <v>0.69867040172649197</v>
      </c>
      <c r="G44">
        <v>0.17535961148760901</v>
      </c>
      <c r="H44">
        <v>0.13131246953117701</v>
      </c>
      <c r="I44">
        <v>0.15571781431030601</v>
      </c>
      <c r="J44">
        <v>0.46238989532909203</v>
      </c>
      <c r="K44">
        <v>0.82574884028623297</v>
      </c>
      <c r="L44" s="2">
        <v>8.1261787179129404E-7</v>
      </c>
      <c r="M44">
        <v>0.13765927928713101</v>
      </c>
      <c r="N44">
        <v>0.96340893219123502</v>
      </c>
      <c r="O44">
        <f t="shared" si="2"/>
        <v>0.98153396894413947</v>
      </c>
      <c r="P44">
        <f t="shared" si="3"/>
        <v>1.3721441030481118E-4</v>
      </c>
      <c r="Q44">
        <f t="shared" si="4"/>
        <v>0.47828458804930135</v>
      </c>
      <c r="R44">
        <f t="shared" si="5"/>
        <v>0.4232253443904293</v>
      </c>
      <c r="T44">
        <v>6</v>
      </c>
      <c r="U44" s="2">
        <v>1.2303999999999999E-4</v>
      </c>
    </row>
    <row r="45" spans="2:21" x14ac:dyDescent="0.2">
      <c r="B45">
        <v>2000</v>
      </c>
      <c r="C45">
        <v>0.24514688128901599</v>
      </c>
      <c r="D45">
        <v>0.161376933931661</v>
      </c>
      <c r="E45">
        <v>0.286162352762942</v>
      </c>
      <c r="F45">
        <v>0.69268616798361904</v>
      </c>
      <c r="G45">
        <v>0.167031839061099</v>
      </c>
      <c r="H45">
        <v>0.14780977185209501</v>
      </c>
      <c r="I45">
        <v>0.151967845495558</v>
      </c>
      <c r="J45">
        <v>0.46680945640875099</v>
      </c>
      <c r="K45">
        <v>0.82797537016138001</v>
      </c>
      <c r="L45">
        <v>7.4459737817575303E-4</v>
      </c>
      <c r="M45">
        <v>5.9913018274824599E-2</v>
      </c>
      <c r="N45">
        <v>0.88863298581437999</v>
      </c>
      <c r="O45">
        <f t="shared" si="2"/>
        <v>0.94267331871352977</v>
      </c>
      <c r="P45">
        <f t="shared" si="3"/>
        <v>-7.7721300461219389E-4</v>
      </c>
      <c r="Q45">
        <f t="shared" si="4"/>
        <v>0.44844046436111168</v>
      </c>
      <c r="R45">
        <f t="shared" si="5"/>
        <v>0.39497684177906295</v>
      </c>
      <c r="T45">
        <v>7</v>
      </c>
      <c r="U45" s="2">
        <v>1.1599000000000001E-4</v>
      </c>
    </row>
    <row r="46" spans="2:21" x14ac:dyDescent="0.2">
      <c r="B46">
        <v>2050</v>
      </c>
      <c r="C46">
        <v>0.217853059506388</v>
      </c>
      <c r="D46">
        <v>0.20365816091237701</v>
      </c>
      <c r="E46">
        <v>0.27990426663484702</v>
      </c>
      <c r="F46">
        <v>0.70141548705361101</v>
      </c>
      <c r="G46">
        <v>0.15789291695913699</v>
      </c>
      <c r="H46">
        <v>0.14341582914065601</v>
      </c>
      <c r="I46">
        <v>0.158130093260507</v>
      </c>
      <c r="J46">
        <v>0.4594388393603</v>
      </c>
      <c r="K46">
        <v>0.62884555053403102</v>
      </c>
      <c r="L46">
        <v>1.27358852669015E-3</v>
      </c>
      <c r="M46">
        <v>0.13368667917509999</v>
      </c>
      <c r="N46">
        <v>0.76380581823582105</v>
      </c>
      <c r="O46">
        <f t="shared" si="2"/>
        <v>0.87395984932708493</v>
      </c>
      <c r="P46">
        <f t="shared" si="3"/>
        <v>-1.374269387728897E-3</v>
      </c>
      <c r="Q46">
        <f t="shared" si="4"/>
        <v>0.43476105237319307</v>
      </c>
      <c r="R46">
        <f t="shared" si="5"/>
        <v>0.30405560347056521</v>
      </c>
      <c r="T46">
        <v>8</v>
      </c>
      <c r="U46" s="2">
        <v>4.0914999999999997E-5</v>
      </c>
    </row>
    <row r="47" spans="2:21" x14ac:dyDescent="0.2">
      <c r="B47">
        <v>2100</v>
      </c>
      <c r="C47">
        <v>0.20449192434305699</v>
      </c>
      <c r="D47">
        <v>0.17766001992323099</v>
      </c>
      <c r="E47">
        <v>0.31390639435583501</v>
      </c>
      <c r="F47">
        <v>0.69605833862212296</v>
      </c>
      <c r="G47">
        <v>0.146382320066128</v>
      </c>
      <c r="H47">
        <v>0.123217664603137</v>
      </c>
      <c r="I47">
        <v>0.17362306703359701</v>
      </c>
      <c r="J47">
        <v>0.44322305170286302</v>
      </c>
      <c r="K47">
        <v>0.355887974311142</v>
      </c>
      <c r="L47">
        <v>9.8379006695746493E-3</v>
      </c>
      <c r="M47">
        <v>0.177943584899389</v>
      </c>
      <c r="N47">
        <v>0.54366945988010595</v>
      </c>
      <c r="O47">
        <f t="shared" si="2"/>
        <v>0.73733944684935038</v>
      </c>
      <c r="P47">
        <f t="shared" si="3"/>
        <v>-2.7324080495546911E-3</v>
      </c>
      <c r="Q47">
        <f t="shared" si="4"/>
        <v>0.28944748658068498</v>
      </c>
      <c r="R47">
        <f t="shared" si="5"/>
        <v>0.22765526117474233</v>
      </c>
      <c r="T47">
        <v>9</v>
      </c>
      <c r="U47" s="2">
        <v>2.7941000000000001E-4</v>
      </c>
    </row>
    <row r="48" spans="2:21" x14ac:dyDescent="0.2">
      <c r="B48">
        <v>2150</v>
      </c>
      <c r="C48">
        <v>0.22748713508576701</v>
      </c>
      <c r="D48">
        <v>0.20149895157896699</v>
      </c>
      <c r="E48">
        <v>0.278875829987004</v>
      </c>
      <c r="F48">
        <v>0.70786191665173803</v>
      </c>
      <c r="G48">
        <v>0.160773044092686</v>
      </c>
      <c r="H48">
        <v>0.15186934506747901</v>
      </c>
      <c r="I48">
        <v>0.16631295799082399</v>
      </c>
      <c r="J48">
        <v>0.47895534715098897</v>
      </c>
      <c r="K48">
        <v>0.41327855941380698</v>
      </c>
      <c r="L48">
        <v>6.2902389803640796E-2</v>
      </c>
      <c r="M48">
        <v>0.122159067219289</v>
      </c>
      <c r="N48">
        <v>0.59834001643673596</v>
      </c>
      <c r="O48">
        <f t="shared" si="2"/>
        <v>0.77352441230819335</v>
      </c>
      <c r="P48">
        <f t="shared" si="3"/>
        <v>7.2369930917685953E-4</v>
      </c>
      <c r="Q48">
        <f t="shared" si="4"/>
        <v>0.30822029682587326</v>
      </c>
      <c r="R48">
        <f t="shared" si="5"/>
        <v>0.2610694669398404</v>
      </c>
      <c r="T48">
        <v>10</v>
      </c>
      <c r="U48" s="2">
        <v>3.8601E-4</v>
      </c>
    </row>
    <row r="49" spans="2:22" x14ac:dyDescent="0.2">
      <c r="B49">
        <v>2200</v>
      </c>
      <c r="C49">
        <v>0.25363660034448499</v>
      </c>
      <c r="D49">
        <v>0.207215776441906</v>
      </c>
      <c r="E49">
        <v>0.27057736153</v>
      </c>
      <c r="F49">
        <v>0.73142973831639102</v>
      </c>
      <c r="G49">
        <v>0.16070574911202101</v>
      </c>
      <c r="H49">
        <v>0.186235926286548</v>
      </c>
      <c r="I49">
        <v>0.14580644024872699</v>
      </c>
      <c r="J49">
        <v>0.49274811564729598</v>
      </c>
      <c r="K49">
        <v>0.35521766104202201</v>
      </c>
      <c r="L49">
        <v>0.123895549820879</v>
      </c>
      <c r="M49">
        <v>0.147490506476737</v>
      </c>
      <c r="N49">
        <v>0.62660371733963705</v>
      </c>
      <c r="O49">
        <f t="shared" si="2"/>
        <v>0.79158304513148658</v>
      </c>
      <c r="P49">
        <f t="shared" si="3"/>
        <v>3.6117265646586462E-4</v>
      </c>
      <c r="Q49">
        <f t="shared" si="4"/>
        <v>0.27692446292000011</v>
      </c>
      <c r="R49">
        <f t="shared" si="5"/>
        <v>0.30643839249080079</v>
      </c>
      <c r="U49" s="2">
        <f>AVERAGE(U39:U48)</f>
        <v>2.1753930000000004E-4</v>
      </c>
      <c r="V49" t="s">
        <v>67</v>
      </c>
    </row>
    <row r="50" spans="2:22" x14ac:dyDescent="0.2">
      <c r="B50">
        <v>2250</v>
      </c>
      <c r="C50">
        <v>0.23606923269628199</v>
      </c>
      <c r="D50">
        <v>0.197552191941192</v>
      </c>
      <c r="E50">
        <v>0.291351059461606</v>
      </c>
      <c r="F50">
        <v>0.724972484099079</v>
      </c>
      <c r="G50">
        <v>0.17498234343888799</v>
      </c>
      <c r="H50">
        <v>0.20330314897504501</v>
      </c>
      <c r="I50">
        <v>0.15880763928061001</v>
      </c>
      <c r="J50">
        <v>0.53709313169454298</v>
      </c>
      <c r="K50">
        <v>0.27586544925631401</v>
      </c>
      <c r="L50">
        <v>0.217246807773851</v>
      </c>
      <c r="M50">
        <v>0.102596119964491</v>
      </c>
      <c r="N50">
        <v>0.59570837699465595</v>
      </c>
      <c r="O50">
        <f t="shared" si="2"/>
        <v>0.77182146704704702</v>
      </c>
      <c r="P50">
        <f t="shared" si="3"/>
        <v>-3.9523156168879136E-4</v>
      </c>
      <c r="Q50">
        <f t="shared" si="4"/>
        <v>0.24347250313293389</v>
      </c>
      <c r="R50">
        <f t="shared" si="5"/>
        <v>0.30555787057418865</v>
      </c>
      <c r="U50">
        <f>STDEV(U39:U48)</f>
        <v>1.7310897346344199E-4</v>
      </c>
    </row>
    <row r="51" spans="2:22" x14ac:dyDescent="0.2">
      <c r="B51">
        <v>2300</v>
      </c>
      <c r="C51">
        <v>0.25747051079260602</v>
      </c>
      <c r="D51">
        <v>0.20295959643494099</v>
      </c>
      <c r="E51">
        <v>0.372990135111188</v>
      </c>
      <c r="F51">
        <v>0.83342024233873602</v>
      </c>
      <c r="G51">
        <v>0.20910513434473499</v>
      </c>
      <c r="H51">
        <v>0.20674424681626399</v>
      </c>
      <c r="I51">
        <v>0.16663654361563501</v>
      </c>
      <c r="J51">
        <v>0.58248592477663497</v>
      </c>
      <c r="K51">
        <v>0.371494410178277</v>
      </c>
      <c r="L51">
        <v>0.42553672326512199</v>
      </c>
      <c r="M51">
        <v>0.25402502192202597</v>
      </c>
      <c r="N51">
        <v>1.0510561553654301</v>
      </c>
      <c r="O51">
        <f t="shared" si="2"/>
        <v>1.0252102981171376</v>
      </c>
      <c r="P51">
        <f t="shared" si="3"/>
        <v>5.0677766214018115E-3</v>
      </c>
      <c r="Q51">
        <f t="shared" si="4"/>
        <v>0.3886988700752147</v>
      </c>
      <c r="R51">
        <f t="shared" si="5"/>
        <v>0.57449523271811609</v>
      </c>
      <c r="U51" s="1">
        <f>U49*(0.00000001)/(0.000000000000001)</f>
        <v>2175.3930000000005</v>
      </c>
      <c r="V51" t="s">
        <v>66</v>
      </c>
    </row>
    <row r="52" spans="2:22" x14ac:dyDescent="0.2">
      <c r="B52">
        <v>2350</v>
      </c>
      <c r="C52">
        <v>0.29015718963446302</v>
      </c>
      <c r="D52">
        <v>0.212590660782004</v>
      </c>
      <c r="E52">
        <v>0.39600300601497701</v>
      </c>
      <c r="F52">
        <v>0.89875085643144403</v>
      </c>
      <c r="G52">
        <v>0.21936852055377301</v>
      </c>
      <c r="H52">
        <v>0.211017498299337</v>
      </c>
      <c r="I52">
        <v>0.196139390042564</v>
      </c>
      <c r="J52">
        <v>0.62652540889567399</v>
      </c>
      <c r="K52">
        <v>0.31158976606107203</v>
      </c>
      <c r="L52">
        <v>0.451155180336762</v>
      </c>
      <c r="M52">
        <v>0.233007959778116</v>
      </c>
      <c r="N52">
        <v>0.99575290617595003</v>
      </c>
      <c r="O52">
        <f t="shared" si="2"/>
        <v>0.997874193561468</v>
      </c>
      <c r="P52">
        <f t="shared" si="3"/>
        <v>-5.4672209111339192E-4</v>
      </c>
      <c r="Q52">
        <f t="shared" si="4"/>
        <v>0.38917155298686185</v>
      </c>
      <c r="R52">
        <f t="shared" si="5"/>
        <v>0.52873210125573644</v>
      </c>
      <c r="U52" s="1">
        <f>U50*(0.00000001)/(0.000000000000001)</f>
        <v>1731.0897346344198</v>
      </c>
    </row>
    <row r="53" spans="2:22" x14ac:dyDescent="0.2">
      <c r="B53">
        <v>2400</v>
      </c>
      <c r="C53">
        <v>0.26169857695731402</v>
      </c>
      <c r="D53">
        <v>0.21299636890267901</v>
      </c>
      <c r="E53">
        <v>0.42111357676060301</v>
      </c>
      <c r="F53">
        <v>0.89580852262059596</v>
      </c>
      <c r="G53">
        <v>0.206409508784068</v>
      </c>
      <c r="H53">
        <v>0.195648984849014</v>
      </c>
      <c r="I53">
        <v>0.232821249682413</v>
      </c>
      <c r="J53">
        <v>0.63487974331549502</v>
      </c>
      <c r="K53">
        <v>0.61104967422731804</v>
      </c>
      <c r="L53">
        <v>0.58827095678549102</v>
      </c>
      <c r="M53">
        <v>0.327147354736463</v>
      </c>
      <c r="N53">
        <v>1.52646798574927</v>
      </c>
      <c r="O53">
        <f t="shared" si="2"/>
        <v>1.2355031306108739</v>
      </c>
      <c r="P53">
        <f t="shared" si="3"/>
        <v>4.7525787409881184E-3</v>
      </c>
      <c r="Q53">
        <f t="shared" si="4"/>
        <v>0.56155029027642545</v>
      </c>
      <c r="R53">
        <f t="shared" si="5"/>
        <v>0.83872756697240081</v>
      </c>
      <c r="U53" s="2">
        <f>U49*(0.0000000001)/(0.000000000000001)</f>
        <v>21.753930000000004</v>
      </c>
      <c r="V53" t="s">
        <v>80</v>
      </c>
    </row>
    <row r="54" spans="2:22" x14ac:dyDescent="0.2">
      <c r="B54">
        <v>2450</v>
      </c>
      <c r="C54">
        <v>0.30505576836819998</v>
      </c>
      <c r="D54">
        <v>0.22217770329011899</v>
      </c>
      <c r="E54">
        <v>0.41009718119166799</v>
      </c>
      <c r="F54">
        <v>0.93733065284998696</v>
      </c>
      <c r="G54">
        <v>0.22387634984528701</v>
      </c>
      <c r="H54">
        <v>0.184750272301511</v>
      </c>
      <c r="I54">
        <v>0.24459671035787101</v>
      </c>
      <c r="J54">
        <v>0.65322333250466902</v>
      </c>
      <c r="K54">
        <v>0.68827822463134603</v>
      </c>
      <c r="L54">
        <v>0.74001802027054397</v>
      </c>
      <c r="M54">
        <v>0.39475939097815099</v>
      </c>
      <c r="N54">
        <v>1.82305563588004</v>
      </c>
      <c r="O54">
        <f t="shared" si="2"/>
        <v>1.3502057753839005</v>
      </c>
      <c r="P54">
        <f t="shared" si="3"/>
        <v>2.2940528954605321E-3</v>
      </c>
      <c r="Q54">
        <f t="shared" si="4"/>
        <v>0.64660415841120966</v>
      </c>
      <c r="R54">
        <f t="shared" si="5"/>
        <v>1.0198659580278442</v>
      </c>
    </row>
    <row r="55" spans="2:22" x14ac:dyDescent="0.2">
      <c r="B55">
        <v>2500</v>
      </c>
      <c r="C55">
        <v>0.296558346469183</v>
      </c>
      <c r="D55">
        <v>0.266482552098535</v>
      </c>
      <c r="E55">
        <v>0.42939698624822298</v>
      </c>
      <c r="F55">
        <v>0.99243788481594097</v>
      </c>
      <c r="G55">
        <v>0.22346389599052999</v>
      </c>
      <c r="H55">
        <v>0.18772061504428</v>
      </c>
      <c r="I55">
        <v>0.27799525256563601</v>
      </c>
      <c r="J55">
        <v>0.68917976360044597</v>
      </c>
      <c r="K55">
        <v>0.593043700823916</v>
      </c>
      <c r="L55">
        <v>0.90337262007443997</v>
      </c>
      <c r="M55">
        <v>0.16335566693939599</v>
      </c>
      <c r="N55">
        <v>1.6597719878377499</v>
      </c>
      <c r="O55">
        <f t="shared" si="2"/>
        <v>1.2883213837539722</v>
      </c>
      <c r="P55">
        <f t="shared" si="3"/>
        <v>-1.2376878325985664E-3</v>
      </c>
      <c r="Q55">
        <f t="shared" si="4"/>
        <v>0.60111921201340557</v>
      </c>
      <c r="R55">
        <f t="shared" si="5"/>
        <v>0.91789330806053393</v>
      </c>
      <c r="T55" t="s">
        <v>75</v>
      </c>
    </row>
    <row r="56" spans="2:22" x14ac:dyDescent="0.2">
      <c r="B56">
        <v>2550</v>
      </c>
      <c r="C56">
        <v>0.34536707989175303</v>
      </c>
      <c r="D56">
        <v>0.26917409763379702</v>
      </c>
      <c r="E56">
        <v>0.53921759191486596</v>
      </c>
      <c r="F56">
        <v>1.1537587694404201</v>
      </c>
      <c r="G56">
        <v>0.25484446754152501</v>
      </c>
      <c r="H56">
        <v>0.19588976835126801</v>
      </c>
      <c r="I56">
        <v>0.309282419657055</v>
      </c>
      <c r="J56">
        <v>0.76001665554984799</v>
      </c>
      <c r="K56">
        <v>0.72670131027774199</v>
      </c>
      <c r="L56">
        <v>1.00501219633754</v>
      </c>
      <c r="M56">
        <v>0.32760622758490299</v>
      </c>
      <c r="N56">
        <v>2.0593197342001899</v>
      </c>
      <c r="O56">
        <f t="shared" si="2"/>
        <v>1.4350330080524942</v>
      </c>
      <c r="P56">
        <f t="shared" si="3"/>
        <v>2.9342324859704407E-3</v>
      </c>
      <c r="Q56">
        <f t="shared" si="4"/>
        <v>0.72887983622395813</v>
      </c>
      <c r="R56">
        <f t="shared" si="5"/>
        <v>1.153607575009034</v>
      </c>
      <c r="U56">
        <f>AVERAGE(P7:P305)</f>
        <v>1.9076345604055446E-4</v>
      </c>
    </row>
    <row r="57" spans="2:22" x14ac:dyDescent="0.2">
      <c r="B57">
        <v>2600</v>
      </c>
      <c r="C57">
        <v>0.304737506147152</v>
      </c>
      <c r="D57">
        <v>0.28617223273588899</v>
      </c>
      <c r="E57">
        <v>0.53068248048038802</v>
      </c>
      <c r="F57">
        <v>1.12159221936343</v>
      </c>
      <c r="G57">
        <v>0.25163720661630401</v>
      </c>
      <c r="H57">
        <v>0.217758563437847</v>
      </c>
      <c r="I57">
        <v>0.31430881103859998</v>
      </c>
      <c r="J57">
        <v>0.78370458109275098</v>
      </c>
      <c r="K57">
        <v>0.56632929894543804</v>
      </c>
      <c r="L57">
        <v>0.97898205952362305</v>
      </c>
      <c r="M57">
        <v>0.22883615104532601</v>
      </c>
      <c r="N57">
        <v>1.7741475095143899</v>
      </c>
      <c r="O57">
        <f t="shared" si="2"/>
        <v>1.3319712870457794</v>
      </c>
      <c r="P57">
        <f t="shared" si="3"/>
        <v>-2.061234420134297E-3</v>
      </c>
      <c r="Q57">
        <f t="shared" si="4"/>
        <v>0.6711103405354848</v>
      </c>
      <c r="R57">
        <f t="shared" si="5"/>
        <v>0.95893757114650047</v>
      </c>
      <c r="U57">
        <f>STDEV(P7:P305)</f>
        <v>2.1385078882421005E-3</v>
      </c>
    </row>
    <row r="58" spans="2:22" x14ac:dyDescent="0.2">
      <c r="B58">
        <v>2650</v>
      </c>
      <c r="C58">
        <v>0.369157994523379</v>
      </c>
      <c r="D58">
        <v>0.325494014750914</v>
      </c>
      <c r="E58">
        <v>0.51172464458366795</v>
      </c>
      <c r="F58">
        <v>1.2063766538579599</v>
      </c>
      <c r="G58">
        <v>0.27002985792876599</v>
      </c>
      <c r="H58">
        <v>0.228957550551834</v>
      </c>
      <c r="I58">
        <v>0.33953752578910401</v>
      </c>
      <c r="J58">
        <v>0.83852493426970498</v>
      </c>
      <c r="K58">
        <v>0.58407417803769801</v>
      </c>
      <c r="L58">
        <v>1.0422537588056899</v>
      </c>
      <c r="M58">
        <v>0.212675709568797</v>
      </c>
      <c r="N58">
        <v>1.8390036464121799</v>
      </c>
      <c r="O58">
        <f t="shared" si="2"/>
        <v>1.3560986860889512</v>
      </c>
      <c r="P58">
        <f t="shared" si="3"/>
        <v>4.8254798086343697E-4</v>
      </c>
      <c r="Q58">
        <f t="shared" si="4"/>
        <v>0.71042970918213533</v>
      </c>
      <c r="R58">
        <f t="shared" si="5"/>
        <v>0.98056438639579324</v>
      </c>
      <c r="U58" s="1">
        <f>U56*(0.00000001)/(0.000000000000001)</f>
        <v>1907.6345604055443</v>
      </c>
      <c r="V58" t="s">
        <v>66</v>
      </c>
    </row>
    <row r="59" spans="2:22" x14ac:dyDescent="0.2">
      <c r="B59">
        <v>2700</v>
      </c>
      <c r="C59">
        <v>0.33251746012990302</v>
      </c>
      <c r="D59">
        <v>0.27135266495751598</v>
      </c>
      <c r="E59">
        <v>0.52867813325993196</v>
      </c>
      <c r="F59">
        <v>1.1325482583473501</v>
      </c>
      <c r="G59">
        <v>0.26447547542611699</v>
      </c>
      <c r="H59">
        <v>0.23087585336261801</v>
      </c>
      <c r="I59">
        <v>0.32124363348446</v>
      </c>
      <c r="J59">
        <v>0.81659496227319495</v>
      </c>
      <c r="K59">
        <v>0.41637287535826201</v>
      </c>
      <c r="L59">
        <v>0.72522642201114096</v>
      </c>
      <c r="M59">
        <v>0.207226877699314</v>
      </c>
      <c r="N59">
        <v>1.34882617506872</v>
      </c>
      <c r="O59">
        <f t="shared" si="2"/>
        <v>1.1613897601876468</v>
      </c>
      <c r="P59">
        <f t="shared" si="3"/>
        <v>-3.894178518026088E-3</v>
      </c>
      <c r="Q59">
        <f t="shared" si="4"/>
        <v>0.56185824377535476</v>
      </c>
      <c r="R59">
        <f t="shared" si="5"/>
        <v>0.68829963719234388</v>
      </c>
      <c r="U59" s="1">
        <f>U57*(0.00000001)/(0.000000000000001)</f>
        <v>21385.078882421003</v>
      </c>
    </row>
    <row r="60" spans="2:22" x14ac:dyDescent="0.2">
      <c r="B60">
        <v>2750</v>
      </c>
      <c r="C60">
        <v>0.41952299684024502</v>
      </c>
      <c r="D60">
        <v>0.27768454066295201</v>
      </c>
      <c r="E60">
        <v>0.50872762278033401</v>
      </c>
      <c r="F60">
        <v>1.20593516028353</v>
      </c>
      <c r="G60">
        <v>0.26844186789177898</v>
      </c>
      <c r="H60">
        <v>0.22274327074650599</v>
      </c>
      <c r="I60">
        <v>0.29046459034302702</v>
      </c>
      <c r="J60">
        <v>0.78164972898131202</v>
      </c>
      <c r="K60">
        <v>0.428616120077842</v>
      </c>
      <c r="L60">
        <v>0.58465439228662996</v>
      </c>
      <c r="M60">
        <v>0.30274291603153503</v>
      </c>
      <c r="N60">
        <v>1.3160134283960101</v>
      </c>
      <c r="O60">
        <f t="shared" si="2"/>
        <v>1.1471762847949787</v>
      </c>
      <c r="P60">
        <f t="shared" si="3"/>
        <v>-2.8426950785336301E-4</v>
      </c>
      <c r="Q60">
        <f t="shared" si="4"/>
        <v>0.658859490937032</v>
      </c>
      <c r="R60">
        <f t="shared" si="5"/>
        <v>0.59185969414441209</v>
      </c>
    </row>
    <row r="61" spans="2:22" x14ac:dyDescent="0.2">
      <c r="B61">
        <v>2800</v>
      </c>
      <c r="C61">
        <v>0.36030236114616698</v>
      </c>
      <c r="D61">
        <v>0.30769984549326401</v>
      </c>
      <c r="E61">
        <v>0.52532853727628503</v>
      </c>
      <c r="F61">
        <v>1.1933307439157199</v>
      </c>
      <c r="G61">
        <v>0.24486978193994799</v>
      </c>
      <c r="H61">
        <v>0.23156644160765399</v>
      </c>
      <c r="I61">
        <v>0.33408825231573003</v>
      </c>
      <c r="J61">
        <v>0.81052447586333198</v>
      </c>
      <c r="K61">
        <v>0.42714183946033701</v>
      </c>
      <c r="L61">
        <v>0.52952874172979902</v>
      </c>
      <c r="M61">
        <v>0.26078463069550201</v>
      </c>
      <c r="N61">
        <v>1.2174552118856401</v>
      </c>
      <c r="O61">
        <f t="shared" si="2"/>
        <v>1.1033835289171396</v>
      </c>
      <c r="P61">
        <f t="shared" si="3"/>
        <v>-8.7585511755678075E-4</v>
      </c>
      <c r="Q61">
        <f t="shared" si="4"/>
        <v>0.71016830463256608</v>
      </c>
      <c r="R61">
        <f t="shared" si="5"/>
        <v>0.46673059570662934</v>
      </c>
    </row>
    <row r="62" spans="2:22" x14ac:dyDescent="0.2">
      <c r="B62">
        <v>2850</v>
      </c>
      <c r="C62">
        <v>0.37516762064669901</v>
      </c>
      <c r="D62">
        <v>0.29355804387843099</v>
      </c>
      <c r="E62">
        <v>0.55987042051979097</v>
      </c>
      <c r="F62">
        <v>1.22859608504492</v>
      </c>
      <c r="G62">
        <v>0.26936206427746301</v>
      </c>
      <c r="H62">
        <v>0.21168011015473401</v>
      </c>
      <c r="I62">
        <v>0.36254638352431501</v>
      </c>
      <c r="J62">
        <v>0.843588557956512</v>
      </c>
      <c r="K62">
        <v>0.29770206796677101</v>
      </c>
      <c r="L62">
        <v>0.42900641861099698</v>
      </c>
      <c r="M62">
        <v>0.21396085536493001</v>
      </c>
      <c r="N62">
        <v>0.94066934194269802</v>
      </c>
      <c r="O62">
        <f t="shared" si="2"/>
        <v>0.96988109680656109</v>
      </c>
      <c r="P62">
        <f t="shared" si="3"/>
        <v>-2.6700486422115712E-3</v>
      </c>
      <c r="Q62">
        <f t="shared" si="4"/>
        <v>0.54011495949811061</v>
      </c>
      <c r="R62">
        <f t="shared" si="5"/>
        <v>0.3542706526798336</v>
      </c>
    </row>
    <row r="63" spans="2:22" x14ac:dyDescent="0.2">
      <c r="B63">
        <v>2900</v>
      </c>
      <c r="C63">
        <v>0.42491888946622802</v>
      </c>
      <c r="D63">
        <v>0.27324049986385501</v>
      </c>
      <c r="E63">
        <v>0.49352453533365698</v>
      </c>
      <c r="F63">
        <v>1.1916839246637401</v>
      </c>
      <c r="G63">
        <v>0.29728831176204201</v>
      </c>
      <c r="H63">
        <v>0.21677586881293401</v>
      </c>
      <c r="I63">
        <v>0.361998125933221</v>
      </c>
      <c r="J63">
        <v>0.87606230650819705</v>
      </c>
      <c r="K63">
        <v>0.52017158502671301</v>
      </c>
      <c r="L63">
        <v>0.43122991607370298</v>
      </c>
      <c r="M63">
        <v>0.13995681263353901</v>
      </c>
      <c r="N63">
        <v>1.09135831373395</v>
      </c>
      <c r="O63">
        <f t="shared" si="2"/>
        <v>1.0446809626550826</v>
      </c>
      <c r="P63">
        <f t="shared" si="3"/>
        <v>1.4959973169704299E-3</v>
      </c>
      <c r="Q63">
        <f t="shared" si="4"/>
        <v>0.65599084548589071</v>
      </c>
      <c r="R63">
        <f t="shared" si="5"/>
        <v>0.39299476751930595</v>
      </c>
    </row>
    <row r="64" spans="2:22" x14ac:dyDescent="0.2">
      <c r="B64">
        <v>2950</v>
      </c>
      <c r="C64">
        <v>0.47118029599571998</v>
      </c>
      <c r="D64">
        <v>0.28377683876583099</v>
      </c>
      <c r="E64">
        <v>0.54272162087023001</v>
      </c>
      <c r="F64">
        <v>1.2976787556317799</v>
      </c>
      <c r="G64">
        <v>0.31807525166793599</v>
      </c>
      <c r="H64">
        <v>0.23096991172446099</v>
      </c>
      <c r="I64">
        <v>0.34834386626380198</v>
      </c>
      <c r="J64">
        <v>0.89738902965619805</v>
      </c>
      <c r="K64">
        <v>0.56751194115919301</v>
      </c>
      <c r="L64">
        <v>0.54304705011979904</v>
      </c>
      <c r="M64">
        <v>0.19859182979307199</v>
      </c>
      <c r="N64">
        <v>1.3091508210720599</v>
      </c>
      <c r="O64">
        <f t="shared" si="2"/>
        <v>1.144181288551801</v>
      </c>
      <c r="P64">
        <f t="shared" si="3"/>
        <v>1.9900065179343685E-3</v>
      </c>
      <c r="Q64">
        <f t="shared" si="4"/>
        <v>0.76300089966486639</v>
      </c>
      <c r="R64">
        <f t="shared" si="5"/>
        <v>0.50193112464365019</v>
      </c>
    </row>
    <row r="65" spans="2:18" x14ac:dyDescent="0.2">
      <c r="B65">
        <v>3000</v>
      </c>
      <c r="C65">
        <v>0.41632897729138402</v>
      </c>
      <c r="D65">
        <v>0.29105206074197498</v>
      </c>
      <c r="E65">
        <v>0.54915239970210605</v>
      </c>
      <c r="F65">
        <v>1.25653343773547</v>
      </c>
      <c r="G65">
        <v>0.32859072091647101</v>
      </c>
      <c r="H65">
        <v>0.23072489604275601</v>
      </c>
      <c r="I65">
        <v>0.32476182535956799</v>
      </c>
      <c r="J65">
        <v>0.88407744231879604</v>
      </c>
      <c r="K65">
        <v>0.38630275178037499</v>
      </c>
      <c r="L65">
        <v>0.40417100465046601</v>
      </c>
      <c r="M65">
        <v>0.18364621504620901</v>
      </c>
      <c r="N65">
        <v>0.97411997147704998</v>
      </c>
      <c r="O65">
        <f t="shared" si="2"/>
        <v>0.98697516254313611</v>
      </c>
      <c r="P65">
        <f t="shared" si="3"/>
        <v>-3.1441225201732982E-3</v>
      </c>
      <c r="Q65">
        <f t="shared" si="4"/>
        <v>0.5997107751117563</v>
      </c>
      <c r="R65">
        <f t="shared" si="5"/>
        <v>0.42925401377750683</v>
      </c>
    </row>
    <row r="66" spans="2:18" x14ac:dyDescent="0.2">
      <c r="B66">
        <v>3050</v>
      </c>
      <c r="C66">
        <v>0.48468093492571301</v>
      </c>
      <c r="D66">
        <v>0.29366177155115802</v>
      </c>
      <c r="E66">
        <v>0.54042595030423801</v>
      </c>
      <c r="F66">
        <v>1.3187686567811101</v>
      </c>
      <c r="G66">
        <v>0.38893520606145199</v>
      </c>
      <c r="H66">
        <v>0.236513405223757</v>
      </c>
      <c r="I66">
        <v>0.333200042073998</v>
      </c>
      <c r="J66">
        <v>0.95864865335920701</v>
      </c>
      <c r="K66">
        <v>0.46411705377739398</v>
      </c>
      <c r="L66">
        <v>0.43430687070873603</v>
      </c>
      <c r="M66">
        <v>0.41488160159926502</v>
      </c>
      <c r="N66">
        <v>1.3133055260854001</v>
      </c>
      <c r="O66">
        <f t="shared" si="2"/>
        <v>1.145995430220121</v>
      </c>
      <c r="P66">
        <f t="shared" si="3"/>
        <v>3.1804053535396969E-3</v>
      </c>
      <c r="Q66">
        <f t="shared" si="4"/>
        <v>0.76178465865087597</v>
      </c>
      <c r="R66">
        <f t="shared" si="5"/>
        <v>0.61162625034647577</v>
      </c>
    </row>
    <row r="67" spans="2:18" x14ac:dyDescent="0.2">
      <c r="B67">
        <v>3100</v>
      </c>
      <c r="C67">
        <v>0.44461048816871901</v>
      </c>
      <c r="D67">
        <v>0.29832408239192398</v>
      </c>
      <c r="E67">
        <v>0.58509213453307896</v>
      </c>
      <c r="F67">
        <v>1.32802670509372</v>
      </c>
      <c r="G67">
        <v>0.39557124921589698</v>
      </c>
      <c r="H67">
        <v>0.27336168400293098</v>
      </c>
      <c r="I67">
        <v>0.31681611083248501</v>
      </c>
      <c r="J67">
        <v>0.98574904405131403</v>
      </c>
      <c r="K67">
        <v>0.41519427389591701</v>
      </c>
      <c r="L67">
        <v>0.12663117225947401</v>
      </c>
      <c r="M67">
        <v>0.53906313948218398</v>
      </c>
      <c r="N67">
        <v>1.0808885856375801</v>
      </c>
      <c r="O67">
        <f t="shared" si="2"/>
        <v>1.03965791760443</v>
      </c>
      <c r="P67">
        <f t="shared" si="3"/>
        <v>-2.126750252313818E-3</v>
      </c>
      <c r="Q67">
        <f t="shared" si="4"/>
        <v>0.66682824591536161</v>
      </c>
      <c r="R67">
        <f t="shared" si="5"/>
        <v>0.496826266170044</v>
      </c>
    </row>
    <row r="68" spans="2:18" x14ac:dyDescent="0.2">
      <c r="B68">
        <v>3150</v>
      </c>
      <c r="C68">
        <v>0.43085584551040701</v>
      </c>
      <c r="D68">
        <v>0.28636613767137098</v>
      </c>
      <c r="E68">
        <v>0.56766086302808605</v>
      </c>
      <c r="F68">
        <v>1.28488284620986</v>
      </c>
      <c r="G68">
        <v>0.38437527818949102</v>
      </c>
      <c r="H68">
        <v>0.26276135611756801</v>
      </c>
      <c r="I68">
        <v>0.30659536037505303</v>
      </c>
      <c r="J68">
        <v>0.95373199468211201</v>
      </c>
      <c r="K68">
        <v>0.44400283546798802</v>
      </c>
      <c r="L68">
        <v>0.15848186101617101</v>
      </c>
      <c r="M68">
        <v>0.55688134579428195</v>
      </c>
      <c r="N68">
        <v>1.15936604227844</v>
      </c>
      <c r="O68">
        <f t="shared" si="2"/>
        <v>1.0767386137212875</v>
      </c>
      <c r="P68">
        <f t="shared" si="3"/>
        <v>7.4161392233714981E-4</v>
      </c>
      <c r="Q68">
        <f t="shared" si="4"/>
        <v>0.79384441660168481</v>
      </c>
      <c r="R68">
        <f t="shared" si="5"/>
        <v>0.62703482566098723</v>
      </c>
    </row>
    <row r="69" spans="2:18" x14ac:dyDescent="0.2">
      <c r="B69">
        <v>3200</v>
      </c>
      <c r="C69">
        <v>0.39993026799265702</v>
      </c>
      <c r="D69">
        <v>0.30666312422993702</v>
      </c>
      <c r="E69">
        <v>0.55602997323638104</v>
      </c>
      <c r="F69">
        <v>1.26262336545897</v>
      </c>
      <c r="G69">
        <v>0.39668700241759403</v>
      </c>
      <c r="H69">
        <v>0.25788393769184897</v>
      </c>
      <c r="I69">
        <v>0.31003184476619899</v>
      </c>
      <c r="J69">
        <v>0.96460278487564299</v>
      </c>
      <c r="K69">
        <v>0.32319055904444199</v>
      </c>
      <c r="L69">
        <v>0.11222434817134599</v>
      </c>
      <c r="M69">
        <v>0.42931327755729098</v>
      </c>
      <c r="N69">
        <v>0.864728184773079</v>
      </c>
      <c r="O69">
        <f t="shared" si="2"/>
        <v>0.92990762163404117</v>
      </c>
      <c r="P69">
        <f t="shared" si="3"/>
        <v>-2.9366198417449274E-3</v>
      </c>
      <c r="Q69">
        <f t="shared" si="4"/>
        <v>0.85594871331190525</v>
      </c>
      <c r="R69">
        <f t="shared" si="5"/>
        <v>0.64132137606011974</v>
      </c>
    </row>
    <row r="70" spans="2:18" x14ac:dyDescent="0.2">
      <c r="B70">
        <v>3250</v>
      </c>
      <c r="C70">
        <v>0.41646333323002899</v>
      </c>
      <c r="D70">
        <v>0.316914060884951</v>
      </c>
      <c r="E70">
        <v>0.56681419857487603</v>
      </c>
      <c r="F70">
        <v>1.30019159268986</v>
      </c>
      <c r="G70">
        <v>0.374689786745529</v>
      </c>
      <c r="H70">
        <v>0.27073069717093901</v>
      </c>
      <c r="I70">
        <v>0.31913456399499301</v>
      </c>
      <c r="J70">
        <v>0.96455504791146196</v>
      </c>
      <c r="K70">
        <v>0.28402209116270799</v>
      </c>
      <c r="L70">
        <v>7.4933460015315104E-2</v>
      </c>
      <c r="M70">
        <v>0.33117057799970301</v>
      </c>
      <c r="N70">
        <v>0.69012612917772498</v>
      </c>
      <c r="O70">
        <f t="shared" si="2"/>
        <v>0.83073830366591683</v>
      </c>
      <c r="P70">
        <f t="shared" si="3"/>
        <v>-1.9833863593624866E-3</v>
      </c>
      <c r="Q70">
        <f t="shared" si="4"/>
        <v>0.75938913494962079</v>
      </c>
      <c r="R70">
        <f t="shared" si="5"/>
        <v>0.53703488646898223</v>
      </c>
    </row>
    <row r="71" spans="2:18" x14ac:dyDescent="0.2">
      <c r="B71">
        <v>3300</v>
      </c>
      <c r="C71">
        <v>0.40636153296776301</v>
      </c>
      <c r="D71">
        <v>0.32027789662081102</v>
      </c>
      <c r="E71">
        <v>0.59256582673819003</v>
      </c>
      <c r="F71">
        <v>1.31920525632676</v>
      </c>
      <c r="G71">
        <v>0.39852900898478899</v>
      </c>
      <c r="H71">
        <v>0.29985912653605701</v>
      </c>
      <c r="I71">
        <v>0.33766305457802898</v>
      </c>
      <c r="J71">
        <v>1.03605119009887</v>
      </c>
      <c r="K71">
        <v>0.20577187948307901</v>
      </c>
      <c r="L71">
        <v>4.8939609671914103E-2</v>
      </c>
      <c r="M71">
        <v>0.24570150745281799</v>
      </c>
      <c r="N71">
        <v>0.50041299660781102</v>
      </c>
      <c r="O71">
        <f t="shared" ref="O71:O134" si="6">N71^0.5</f>
        <v>0.7073987536091727</v>
      </c>
      <c r="P71">
        <f t="shared" si="3"/>
        <v>-2.4667910011348824E-3</v>
      </c>
      <c r="Q71">
        <f t="shared" ref="Q71:Q104" si="7">AVERAGE(N71,N171,N271)</f>
        <v>0.6992056250415396</v>
      </c>
      <c r="R71">
        <f t="shared" ref="R71:R104" si="8">STDEV(N71,N171,N271)</f>
        <v>0.42224888552394196</v>
      </c>
    </row>
    <row r="72" spans="2:18" x14ac:dyDescent="0.2">
      <c r="B72">
        <v>3350</v>
      </c>
      <c r="C72">
        <v>0.386299386125107</v>
      </c>
      <c r="D72">
        <v>0.31835542601019101</v>
      </c>
      <c r="E72">
        <v>0.61569124990524104</v>
      </c>
      <c r="F72">
        <v>1.3203460620405401</v>
      </c>
      <c r="G72">
        <v>0.33804202431914099</v>
      </c>
      <c r="H72">
        <v>0.31306813356166302</v>
      </c>
      <c r="I72">
        <v>0.374792525263968</v>
      </c>
      <c r="J72">
        <v>1.02590268314477</v>
      </c>
      <c r="K72">
        <v>0.25409404035340799</v>
      </c>
      <c r="L72">
        <v>0.13891530294483401</v>
      </c>
      <c r="M72">
        <v>0.22501396567419299</v>
      </c>
      <c r="N72">
        <v>0.61802330897243596</v>
      </c>
      <c r="O72">
        <f t="shared" si="6"/>
        <v>0.78614458528468922</v>
      </c>
      <c r="P72">
        <f t="shared" ref="P72:P135" si="9">(O72-O71)/(B72-B71)</f>
        <v>1.5749166335103303E-3</v>
      </c>
      <c r="Q72">
        <f t="shared" si="7"/>
        <v>0.68839390916663701</v>
      </c>
      <c r="R72">
        <f t="shared" si="8"/>
        <v>0.16884376711538401</v>
      </c>
    </row>
    <row r="73" spans="2:18" x14ac:dyDescent="0.2">
      <c r="B73">
        <v>3400</v>
      </c>
      <c r="C73">
        <v>0.41326271413063997</v>
      </c>
      <c r="D73">
        <v>0.35836956187312902</v>
      </c>
      <c r="E73">
        <v>0.55626333136392503</v>
      </c>
      <c r="F73">
        <v>1.32789560736769</v>
      </c>
      <c r="G73">
        <v>0.367472763338273</v>
      </c>
      <c r="H73">
        <v>0.315623219803918</v>
      </c>
      <c r="I73">
        <v>0.329314738207168</v>
      </c>
      <c r="J73">
        <v>1.0124107213493601</v>
      </c>
      <c r="K73">
        <v>0.365013121931614</v>
      </c>
      <c r="L73">
        <v>0.29681314519094698</v>
      </c>
      <c r="M73">
        <v>0.149992341628926</v>
      </c>
      <c r="N73">
        <v>0.81181860875148704</v>
      </c>
      <c r="O73">
        <f t="shared" si="6"/>
        <v>0.90100977172918995</v>
      </c>
      <c r="P73">
        <f t="shared" si="9"/>
        <v>2.2973037288900144E-3</v>
      </c>
      <c r="Q73">
        <f t="shared" si="7"/>
        <v>0.83840424039728989</v>
      </c>
      <c r="R73">
        <f t="shared" si="8"/>
        <v>5.9015929530609572E-2</v>
      </c>
    </row>
    <row r="74" spans="2:18" x14ac:dyDescent="0.2">
      <c r="B74">
        <v>3450</v>
      </c>
      <c r="C74">
        <v>0.39005213676547001</v>
      </c>
      <c r="D74">
        <v>0.35535995936784298</v>
      </c>
      <c r="E74">
        <v>0.58102066302952204</v>
      </c>
      <c r="F74">
        <v>1.32643275916284</v>
      </c>
      <c r="G74">
        <v>0.385179576655242</v>
      </c>
      <c r="H74">
        <v>0.333277845410619</v>
      </c>
      <c r="I74">
        <v>0.35371846250101702</v>
      </c>
      <c r="J74">
        <v>1.0721758845668801</v>
      </c>
      <c r="K74">
        <v>0.55427518742644999</v>
      </c>
      <c r="L74">
        <v>0.14086334783700799</v>
      </c>
      <c r="M74">
        <v>0.124742525164615</v>
      </c>
      <c r="N74">
        <v>0.81988106042807396</v>
      </c>
      <c r="O74">
        <f t="shared" si="6"/>
        <v>0.90547283803992373</v>
      </c>
      <c r="P74">
        <f t="shared" si="9"/>
        <v>8.9261326214675754E-5</v>
      </c>
      <c r="Q74">
        <f t="shared" si="7"/>
        <v>0.75139847799877035</v>
      </c>
      <c r="R74">
        <f t="shared" si="8"/>
        <v>0.20111525948653289</v>
      </c>
    </row>
    <row r="75" spans="2:18" x14ac:dyDescent="0.2">
      <c r="B75">
        <v>3500</v>
      </c>
      <c r="C75">
        <v>0.45560498249968501</v>
      </c>
      <c r="D75">
        <v>0.340191007125903</v>
      </c>
      <c r="E75">
        <v>0.55274747179819606</v>
      </c>
      <c r="F75">
        <v>1.3485434614237799</v>
      </c>
      <c r="G75">
        <v>0.41368130449535301</v>
      </c>
      <c r="H75">
        <v>0.33132558471576301</v>
      </c>
      <c r="I75">
        <v>0.33674675608506499</v>
      </c>
      <c r="J75">
        <v>1.08175364529618</v>
      </c>
      <c r="K75">
        <v>0.21642622356625801</v>
      </c>
      <c r="L75">
        <v>0.17002623869043201</v>
      </c>
      <c r="M75">
        <v>9.2549814879885894E-2</v>
      </c>
      <c r="N75">
        <v>0.47900227713657501</v>
      </c>
      <c r="O75">
        <f t="shared" si="6"/>
        <v>0.69209990401427957</v>
      </c>
      <c r="P75">
        <f t="shared" si="9"/>
        <v>-4.267458680512883E-3</v>
      </c>
      <c r="Q75">
        <f t="shared" si="7"/>
        <v>0.60811494130265464</v>
      </c>
      <c r="R75">
        <f t="shared" si="8"/>
        <v>0.36152821552174669</v>
      </c>
    </row>
    <row r="76" spans="2:18" x14ac:dyDescent="0.2">
      <c r="B76">
        <v>3550</v>
      </c>
      <c r="C76">
        <v>0.45351939636569299</v>
      </c>
      <c r="D76">
        <v>0.35760345030546897</v>
      </c>
      <c r="E76">
        <v>0.48414338756311198</v>
      </c>
      <c r="F76">
        <v>1.29526623423427</v>
      </c>
      <c r="G76">
        <v>0.40393929710821902</v>
      </c>
      <c r="H76">
        <v>0.331389664889151</v>
      </c>
      <c r="I76">
        <v>0.32385516956766403</v>
      </c>
      <c r="J76">
        <v>1.0591841315650301</v>
      </c>
      <c r="K76">
        <v>0.19376226379848199</v>
      </c>
      <c r="L76">
        <v>0.11757966531839099</v>
      </c>
      <c r="M76">
        <v>0.123085485478222</v>
      </c>
      <c r="N76">
        <v>0.43442741459509499</v>
      </c>
      <c r="O76">
        <f t="shared" si="6"/>
        <v>0.6591110791020699</v>
      </c>
      <c r="P76">
        <f t="shared" si="9"/>
        <v>-6.5977649824419335E-4</v>
      </c>
      <c r="Q76">
        <f t="shared" si="7"/>
        <v>0.65181160655365766</v>
      </c>
      <c r="R76">
        <f t="shared" si="8"/>
        <v>0.32886645655893687</v>
      </c>
    </row>
    <row r="77" spans="2:18" x14ac:dyDescent="0.2">
      <c r="B77">
        <v>3600</v>
      </c>
      <c r="C77">
        <v>0.41902860127229002</v>
      </c>
      <c r="D77">
        <v>0.34153217665115299</v>
      </c>
      <c r="E77">
        <v>0.56728739497765901</v>
      </c>
      <c r="F77">
        <v>1.3278481729011</v>
      </c>
      <c r="G77">
        <v>0.39608319626178201</v>
      </c>
      <c r="H77">
        <v>0.31862643801013801</v>
      </c>
      <c r="I77">
        <v>0.34176719521093502</v>
      </c>
      <c r="J77">
        <v>1.0564768294828499</v>
      </c>
      <c r="K77">
        <v>0.37592589324912701</v>
      </c>
      <c r="L77">
        <v>4.5749878756370203E-2</v>
      </c>
      <c r="M77">
        <v>3.0008243563373099E-2</v>
      </c>
      <c r="N77">
        <v>0.45168401556887</v>
      </c>
      <c r="O77">
        <f t="shared" si="6"/>
        <v>0.67207441222596032</v>
      </c>
      <c r="P77">
        <f t="shared" si="9"/>
        <v>2.5926666247780836E-4</v>
      </c>
      <c r="Q77">
        <f t="shared" si="7"/>
        <v>0.63136478115466066</v>
      </c>
      <c r="R77">
        <f t="shared" si="8"/>
        <v>0.40565320038304947</v>
      </c>
    </row>
    <row r="78" spans="2:18" x14ac:dyDescent="0.2">
      <c r="B78">
        <v>3650</v>
      </c>
      <c r="C78">
        <v>0.382242490721657</v>
      </c>
      <c r="D78">
        <v>0.32513956737870903</v>
      </c>
      <c r="E78">
        <v>0.52826629154486104</v>
      </c>
      <c r="F78">
        <v>1.23564834964523</v>
      </c>
      <c r="G78">
        <v>0.35037635610915302</v>
      </c>
      <c r="H78">
        <v>0.33365609217410203</v>
      </c>
      <c r="I78">
        <v>0.35607462085556402</v>
      </c>
      <c r="J78">
        <v>1.0401070691388199</v>
      </c>
      <c r="K78">
        <v>0.46456142917795501</v>
      </c>
      <c r="L78">
        <v>1.17811544808554E-3</v>
      </c>
      <c r="M78">
        <v>7.0609781587869097E-2</v>
      </c>
      <c r="N78">
        <v>0.53634932621390996</v>
      </c>
      <c r="O78">
        <f t="shared" si="6"/>
        <v>0.73235874147436097</v>
      </c>
      <c r="P78">
        <f t="shared" si="9"/>
        <v>1.2056865849680131E-3</v>
      </c>
      <c r="Q78">
        <f t="shared" si="7"/>
        <v>0.66577333616217194</v>
      </c>
      <c r="R78">
        <f t="shared" si="8"/>
        <v>0.25362339952908908</v>
      </c>
    </row>
    <row r="79" spans="2:18" x14ac:dyDescent="0.2">
      <c r="B79">
        <v>3700</v>
      </c>
      <c r="C79">
        <v>0.37137547647254998</v>
      </c>
      <c r="D79">
        <v>0.31419742104661802</v>
      </c>
      <c r="E79">
        <v>0.510686209426227</v>
      </c>
      <c r="F79">
        <v>1.1962591069453901</v>
      </c>
      <c r="G79">
        <v>0.33996428167194997</v>
      </c>
      <c r="H79">
        <v>0.35403485037353699</v>
      </c>
      <c r="I79">
        <v>0.32959393957723598</v>
      </c>
      <c r="J79">
        <v>1.02359307162272</v>
      </c>
      <c r="K79">
        <v>0.37820686531878001</v>
      </c>
      <c r="L79">
        <v>5.8373179639361096E-3</v>
      </c>
      <c r="M79">
        <v>7.8663553932586894E-2</v>
      </c>
      <c r="N79">
        <v>0.46270773721530301</v>
      </c>
      <c r="O79">
        <f t="shared" si="6"/>
        <v>0.68022623972859431</v>
      </c>
      <c r="P79">
        <f t="shared" si="9"/>
        <v>-1.0426500349153334E-3</v>
      </c>
      <c r="Q79">
        <f t="shared" si="7"/>
        <v>0.75844372006089367</v>
      </c>
      <c r="R79">
        <f t="shared" si="8"/>
        <v>0.29734021976307318</v>
      </c>
    </row>
    <row r="80" spans="2:18" x14ac:dyDescent="0.2">
      <c r="B80">
        <v>3750</v>
      </c>
      <c r="C80">
        <v>0.36077994858372497</v>
      </c>
      <c r="D80">
        <v>0.33160268428977702</v>
      </c>
      <c r="E80">
        <v>0.46880979139870999</v>
      </c>
      <c r="F80">
        <v>1.16119242427221</v>
      </c>
      <c r="G80">
        <v>0.33416792473267198</v>
      </c>
      <c r="H80">
        <v>0.37551319119660198</v>
      </c>
      <c r="I80">
        <v>0.32346652221481098</v>
      </c>
      <c r="J80">
        <v>1.0331476381440901</v>
      </c>
      <c r="K80">
        <v>0.21044101417138</v>
      </c>
      <c r="L80">
        <v>4.6613328453167704E-3</v>
      </c>
      <c r="M80">
        <v>2.86042888065751E-2</v>
      </c>
      <c r="N80">
        <v>0.24370663582327201</v>
      </c>
      <c r="O80">
        <f t="shared" si="6"/>
        <v>0.49366652289098156</v>
      </c>
      <c r="P80">
        <f t="shared" si="9"/>
        <v>-3.7311943367522547E-3</v>
      </c>
      <c r="Q80">
        <f t="shared" si="7"/>
        <v>0.65197883589598227</v>
      </c>
      <c r="R80">
        <f t="shared" si="8"/>
        <v>0.42045613071117832</v>
      </c>
    </row>
    <row r="81" spans="2:18" x14ac:dyDescent="0.2">
      <c r="B81">
        <v>3800</v>
      </c>
      <c r="C81">
        <v>0.381931115215915</v>
      </c>
      <c r="D81">
        <v>0.39448832546104901</v>
      </c>
      <c r="E81">
        <v>0.48196653834991499</v>
      </c>
      <c r="F81">
        <v>1.2583859790268801</v>
      </c>
      <c r="G81">
        <v>0.31747667136191299</v>
      </c>
      <c r="H81">
        <v>0.40028612767453903</v>
      </c>
      <c r="I81">
        <v>0.335125296716277</v>
      </c>
      <c r="J81">
        <v>1.05288809575273</v>
      </c>
      <c r="K81">
        <v>0.29094438218844398</v>
      </c>
      <c r="L81">
        <v>2.5090339973378301E-2</v>
      </c>
      <c r="M81">
        <v>5.5214634631723103E-2</v>
      </c>
      <c r="N81">
        <v>0.37124935679354498</v>
      </c>
      <c r="O81">
        <f t="shared" si="6"/>
        <v>0.60930235252585807</v>
      </c>
      <c r="P81">
        <f t="shared" si="9"/>
        <v>2.3127165926975302E-3</v>
      </c>
      <c r="Q81">
        <f t="shared" si="7"/>
        <v>0.71909017366273498</v>
      </c>
      <c r="R81">
        <f t="shared" si="8"/>
        <v>0.43572921903703388</v>
      </c>
    </row>
    <row r="82" spans="2:18" x14ac:dyDescent="0.2">
      <c r="B82">
        <v>3850</v>
      </c>
      <c r="C82">
        <v>0.363513000958398</v>
      </c>
      <c r="D82">
        <v>0.34862896381270703</v>
      </c>
      <c r="E82">
        <v>0.476595123252259</v>
      </c>
      <c r="F82">
        <v>1.1887370880233601</v>
      </c>
      <c r="G82">
        <v>0.31439901410998899</v>
      </c>
      <c r="H82">
        <v>0.39261430720115797</v>
      </c>
      <c r="I82">
        <v>0.31594134913801403</v>
      </c>
      <c r="J82">
        <v>1.0229546704491601</v>
      </c>
      <c r="K82">
        <v>0.40727636891792701</v>
      </c>
      <c r="L82">
        <v>1.86625525915892E-2</v>
      </c>
      <c r="M82">
        <v>0.184407802386689</v>
      </c>
      <c r="N82">
        <v>0.61034672389620603</v>
      </c>
      <c r="O82">
        <f t="shared" si="6"/>
        <v>0.78124690328743451</v>
      </c>
      <c r="P82">
        <f t="shared" si="9"/>
        <v>3.4388910152315291E-3</v>
      </c>
      <c r="Q82">
        <f t="shared" si="7"/>
        <v>0.62027496023667006</v>
      </c>
      <c r="R82">
        <f t="shared" si="8"/>
        <v>0.19111344595359891</v>
      </c>
    </row>
    <row r="83" spans="2:18" x14ac:dyDescent="0.2">
      <c r="B83">
        <v>3900</v>
      </c>
      <c r="C83">
        <v>0.384428204622627</v>
      </c>
      <c r="D83">
        <v>0.38497861340196599</v>
      </c>
      <c r="E83">
        <v>0.52444870367706298</v>
      </c>
      <c r="F83">
        <v>1.2938555217016601</v>
      </c>
      <c r="G83">
        <v>0.34963186351519399</v>
      </c>
      <c r="H83">
        <v>0.39798713864697</v>
      </c>
      <c r="I83">
        <v>0.30922025561397198</v>
      </c>
      <c r="J83">
        <v>1.0568392577761401</v>
      </c>
      <c r="K83">
        <v>0.50286369102736606</v>
      </c>
      <c r="L83">
        <v>6.9091953735514397E-2</v>
      </c>
      <c r="M83">
        <v>0.31919680478350498</v>
      </c>
      <c r="N83">
        <v>0.89115244954638595</v>
      </c>
      <c r="O83">
        <f t="shared" si="6"/>
        <v>0.94400871264326047</v>
      </c>
      <c r="P83">
        <f t="shared" si="9"/>
        <v>3.2552361871165192E-3</v>
      </c>
      <c r="Q83">
        <f t="shared" si="7"/>
        <v>0.74997199714477303</v>
      </c>
      <c r="R83">
        <f t="shared" si="8"/>
        <v>0.29823160034175294</v>
      </c>
    </row>
    <row r="84" spans="2:18" x14ac:dyDescent="0.2">
      <c r="B84">
        <v>3950</v>
      </c>
      <c r="C84">
        <v>0.37778058870208198</v>
      </c>
      <c r="D84">
        <v>0.35712954420544601</v>
      </c>
      <c r="E84">
        <v>0.51654237177872697</v>
      </c>
      <c r="F84">
        <v>1.2514525046862499</v>
      </c>
      <c r="G84">
        <v>0.30973404303317997</v>
      </c>
      <c r="H84">
        <v>0.36998623469577402</v>
      </c>
      <c r="I84">
        <v>0.328418263870003</v>
      </c>
      <c r="J84">
        <v>1.0081385415989601</v>
      </c>
      <c r="K84">
        <v>0.36026275223808102</v>
      </c>
      <c r="L84">
        <v>5.3056527269025398E-2</v>
      </c>
      <c r="M84">
        <v>0.487548490104385</v>
      </c>
      <c r="N84">
        <v>0.90086776961149095</v>
      </c>
      <c r="O84">
        <f t="shared" si="6"/>
        <v>0.94914054260235403</v>
      </c>
      <c r="P84">
        <f t="shared" si="9"/>
        <v>1.0263659918187118E-4</v>
      </c>
      <c r="Q84">
        <f t="shared" si="7"/>
        <v>0.6314484111744143</v>
      </c>
      <c r="R84">
        <f t="shared" si="8"/>
        <v>0.34625103099667826</v>
      </c>
    </row>
    <row r="85" spans="2:18" x14ac:dyDescent="0.2">
      <c r="B85">
        <v>4000</v>
      </c>
      <c r="C85">
        <v>0.35639485868964099</v>
      </c>
      <c r="D85">
        <v>0.40486380020280699</v>
      </c>
      <c r="E85">
        <v>0.53667800170302404</v>
      </c>
      <c r="F85">
        <v>1.2979366605954701</v>
      </c>
      <c r="G85">
        <v>0.30282833764893202</v>
      </c>
      <c r="H85">
        <v>0.40188465596001399</v>
      </c>
      <c r="I85">
        <v>0.30426064782054402</v>
      </c>
      <c r="J85">
        <v>1.0089736414294901</v>
      </c>
      <c r="K85">
        <v>0.29643529212166803</v>
      </c>
      <c r="L85">
        <v>4.4561158380712201E-2</v>
      </c>
      <c r="M85">
        <v>0.45915429300222999</v>
      </c>
      <c r="N85">
        <v>0.80015074350461002</v>
      </c>
      <c r="O85">
        <f t="shared" si="6"/>
        <v>0.89451145521150821</v>
      </c>
      <c r="P85">
        <f t="shared" si="9"/>
        <v>-1.0925817478169165E-3</v>
      </c>
      <c r="Q85">
        <f t="shared" si="7"/>
        <v>0.69614296158296929</v>
      </c>
      <c r="R85">
        <f t="shared" si="8"/>
        <v>0.48111513012494417</v>
      </c>
    </row>
    <row r="86" spans="2:18" x14ac:dyDescent="0.2">
      <c r="B86">
        <v>4050</v>
      </c>
      <c r="C86">
        <v>0.34236955102154898</v>
      </c>
      <c r="D86">
        <v>0.43691174836868701</v>
      </c>
      <c r="E86">
        <v>0.55434806244372903</v>
      </c>
      <c r="F86">
        <v>1.3336293618339701</v>
      </c>
      <c r="G86">
        <v>0.31856987623028699</v>
      </c>
      <c r="H86">
        <v>0.48931543092766999</v>
      </c>
      <c r="I86">
        <v>0.31380198581025698</v>
      </c>
      <c r="J86">
        <v>1.12168729296821</v>
      </c>
      <c r="K86">
        <v>0.14915231283643501</v>
      </c>
      <c r="L86">
        <v>6.5241325999666602E-2</v>
      </c>
      <c r="M86">
        <v>0.83597222733089704</v>
      </c>
      <c r="N86">
        <v>1.0503658661669999</v>
      </c>
      <c r="O86">
        <f t="shared" si="6"/>
        <v>1.0248735854567625</v>
      </c>
      <c r="P86">
        <f t="shared" si="9"/>
        <v>2.6072426049050866E-3</v>
      </c>
      <c r="Q86">
        <f t="shared" si="7"/>
        <v>0.89268384713406423</v>
      </c>
      <c r="R86">
        <f t="shared" si="8"/>
        <v>0.67496621785742594</v>
      </c>
    </row>
    <row r="87" spans="2:18" x14ac:dyDescent="0.2">
      <c r="B87">
        <v>4100</v>
      </c>
      <c r="C87">
        <v>0.39140579957434801</v>
      </c>
      <c r="D87">
        <v>0.43360423930672998</v>
      </c>
      <c r="E87">
        <v>0.61470472372348905</v>
      </c>
      <c r="F87">
        <v>1.4397147626045701</v>
      </c>
      <c r="G87">
        <v>0.31007847326552701</v>
      </c>
      <c r="H87">
        <v>0.47346892305916199</v>
      </c>
      <c r="I87">
        <v>0.37019057631026597</v>
      </c>
      <c r="J87">
        <v>1.1537379726349599</v>
      </c>
      <c r="K87">
        <v>0.19973897798934601</v>
      </c>
      <c r="L87">
        <v>0.14512770966405</v>
      </c>
      <c r="M87">
        <v>0.89173264817522901</v>
      </c>
      <c r="N87">
        <v>1.23659933582862</v>
      </c>
      <c r="O87">
        <f t="shared" si="6"/>
        <v>1.1120248809395499</v>
      </c>
      <c r="P87">
        <f t="shared" si="9"/>
        <v>1.7430259096557466E-3</v>
      </c>
      <c r="Q87">
        <f t="shared" si="7"/>
        <v>1.0284432170238906</v>
      </c>
      <c r="R87">
        <f t="shared" si="8"/>
        <v>0.71794411655231927</v>
      </c>
    </row>
    <row r="88" spans="2:18" x14ac:dyDescent="0.2">
      <c r="B88">
        <v>4150</v>
      </c>
      <c r="C88">
        <v>0.391816097053651</v>
      </c>
      <c r="D88">
        <v>0.43954928296856199</v>
      </c>
      <c r="E88">
        <v>0.60051639862721096</v>
      </c>
      <c r="F88">
        <v>1.43188177864942</v>
      </c>
      <c r="G88">
        <v>0.31465411371333402</v>
      </c>
      <c r="H88">
        <v>0.44456494382827899</v>
      </c>
      <c r="I88">
        <v>0.37795675683681001</v>
      </c>
      <c r="J88">
        <v>1.1371758143784201</v>
      </c>
      <c r="K88">
        <v>0.181913725538802</v>
      </c>
      <c r="L88">
        <v>0.118602783279442</v>
      </c>
      <c r="M88">
        <v>1.0787092871447099</v>
      </c>
      <c r="N88">
        <v>1.3792257959629499</v>
      </c>
      <c r="O88">
        <f t="shared" si="6"/>
        <v>1.1744044430957121</v>
      </c>
      <c r="P88">
        <f t="shared" si="9"/>
        <v>1.247591243123245E-3</v>
      </c>
      <c r="Q88">
        <f t="shared" si="7"/>
        <v>1.0076750763349491</v>
      </c>
      <c r="R88">
        <f t="shared" si="8"/>
        <v>0.77802688797923381</v>
      </c>
    </row>
    <row r="89" spans="2:18" x14ac:dyDescent="0.2">
      <c r="B89">
        <v>4200</v>
      </c>
      <c r="C89">
        <v>0.37558105617584397</v>
      </c>
      <c r="D89">
        <v>0.484866309703126</v>
      </c>
      <c r="E89">
        <v>0.53680105434348402</v>
      </c>
      <c r="F89">
        <v>1.39724842022245</v>
      </c>
      <c r="G89">
        <v>0.306993931374832</v>
      </c>
      <c r="H89">
        <v>0.42296848328997499</v>
      </c>
      <c r="I89">
        <v>0.35658960962175801</v>
      </c>
      <c r="J89">
        <v>1.0865520242865601</v>
      </c>
      <c r="K89">
        <v>0.22701934039541999</v>
      </c>
      <c r="L89">
        <v>3.1492963151181497E-2</v>
      </c>
      <c r="M89">
        <v>0.96648812201875201</v>
      </c>
      <c r="N89">
        <v>1.2250004255653499</v>
      </c>
      <c r="O89">
        <f t="shared" si="6"/>
        <v>1.1067973733097445</v>
      </c>
      <c r="P89">
        <f t="shared" si="9"/>
        <v>-1.352141395719353E-3</v>
      </c>
      <c r="Q89">
        <f t="shared" si="7"/>
        <v>1.0506014854792352</v>
      </c>
      <c r="R89">
        <f t="shared" si="8"/>
        <v>0.83339323160370238</v>
      </c>
    </row>
    <row r="90" spans="2:18" x14ac:dyDescent="0.2">
      <c r="B90">
        <v>4250</v>
      </c>
      <c r="C90">
        <v>0.379526320380353</v>
      </c>
      <c r="D90">
        <v>0.42932353547256802</v>
      </c>
      <c r="E90">
        <v>0.61293126240962004</v>
      </c>
      <c r="F90">
        <v>1.4217811182625399</v>
      </c>
      <c r="G90">
        <v>0.256724949247363</v>
      </c>
      <c r="H90">
        <v>0.39398768521836702</v>
      </c>
      <c r="I90">
        <v>0.39118815548309599</v>
      </c>
      <c r="J90">
        <v>1.04190078994883</v>
      </c>
      <c r="K90">
        <v>0.190084318876173</v>
      </c>
      <c r="L90">
        <v>3.2191161287647299E-3</v>
      </c>
      <c r="M90">
        <v>0.79601352974039596</v>
      </c>
      <c r="N90">
        <v>0.98931696474533304</v>
      </c>
      <c r="O90">
        <f t="shared" si="6"/>
        <v>0.99464413975317478</v>
      </c>
      <c r="P90">
        <f t="shared" si="9"/>
        <v>-2.2430646711313939E-3</v>
      </c>
      <c r="Q90">
        <f t="shared" si="7"/>
        <v>1.15449180116062</v>
      </c>
      <c r="R90">
        <f t="shared" si="8"/>
        <v>1.1454434975801948</v>
      </c>
    </row>
    <row r="91" spans="2:18" x14ac:dyDescent="0.2">
      <c r="B91">
        <v>4300</v>
      </c>
      <c r="C91">
        <v>0.45130219704004898</v>
      </c>
      <c r="D91">
        <v>0.44688852468363099</v>
      </c>
      <c r="E91">
        <v>0.697043297468806</v>
      </c>
      <c r="F91">
        <v>1.5952340191924901</v>
      </c>
      <c r="G91">
        <v>0.271894336065581</v>
      </c>
      <c r="H91">
        <v>0.38428479621508899</v>
      </c>
      <c r="I91">
        <v>0.44343032089606998</v>
      </c>
      <c r="J91">
        <v>1.09960945317674</v>
      </c>
      <c r="K91">
        <v>0.148423646214602</v>
      </c>
      <c r="L91">
        <v>1.0584462874900899E-2</v>
      </c>
      <c r="M91">
        <v>0.78036814563555901</v>
      </c>
      <c r="N91">
        <v>0.93937625472506203</v>
      </c>
      <c r="O91">
        <f t="shared" si="6"/>
        <v>0.96921424603905926</v>
      </c>
      <c r="P91">
        <f t="shared" si="9"/>
        <v>-5.0859787428231057E-4</v>
      </c>
      <c r="Q91">
        <f t="shared" si="7"/>
        <v>1.0319084262941429</v>
      </c>
      <c r="R91">
        <f t="shared" si="8"/>
        <v>0.82467647976054548</v>
      </c>
    </row>
    <row r="92" spans="2:18" x14ac:dyDescent="0.2">
      <c r="B92">
        <v>4350</v>
      </c>
      <c r="C92">
        <v>0.471883018194103</v>
      </c>
      <c r="D92">
        <v>0.44118422270051399</v>
      </c>
      <c r="E92">
        <v>0.72426258750380901</v>
      </c>
      <c r="F92">
        <v>1.6373298283984301</v>
      </c>
      <c r="G92">
        <v>0.29162193084715898</v>
      </c>
      <c r="H92">
        <v>0.38797760052202601</v>
      </c>
      <c r="I92">
        <v>0.45719611998426701</v>
      </c>
      <c r="J92">
        <v>1.1367956513534501</v>
      </c>
      <c r="K92">
        <v>0.19894870751452401</v>
      </c>
      <c r="L92">
        <v>2.5291282025106899E-3</v>
      </c>
      <c r="M92">
        <v>0.78923091615733398</v>
      </c>
      <c r="N92">
        <v>0.99070875187436802</v>
      </c>
      <c r="O92">
        <f t="shared" si="6"/>
        <v>0.9953435346021835</v>
      </c>
      <c r="P92">
        <f t="shared" si="9"/>
        <v>5.2258577126248487E-4</v>
      </c>
      <c r="Q92">
        <f t="shared" si="7"/>
        <v>1.0573554910387972</v>
      </c>
      <c r="R92">
        <f t="shared" si="8"/>
        <v>0.78577683260787601</v>
      </c>
    </row>
    <row r="93" spans="2:18" x14ac:dyDescent="0.2">
      <c r="B93">
        <v>4400</v>
      </c>
      <c r="C93">
        <v>0.45470693334592699</v>
      </c>
      <c r="D93">
        <v>0.47143247997446103</v>
      </c>
      <c r="E93">
        <v>0.71895256241822103</v>
      </c>
      <c r="F93">
        <v>1.64509197573861</v>
      </c>
      <c r="G93">
        <v>0.28812194109030598</v>
      </c>
      <c r="H93">
        <v>0.410795859757209</v>
      </c>
      <c r="I93">
        <v>0.45948724104459099</v>
      </c>
      <c r="J93">
        <v>1.1584050418921099</v>
      </c>
      <c r="K93">
        <v>0.19351664033591701</v>
      </c>
      <c r="L93">
        <v>4.3165107232905699E-4</v>
      </c>
      <c r="M93">
        <v>0.66040756337717699</v>
      </c>
      <c r="N93">
        <v>0.85435585478542198</v>
      </c>
      <c r="O93">
        <f t="shared" si="6"/>
        <v>0.92431372097649944</v>
      </c>
      <c r="P93">
        <f t="shared" si="9"/>
        <v>-1.4205962725136812E-3</v>
      </c>
      <c r="Q93">
        <f t="shared" si="7"/>
        <v>0.95750987604783067</v>
      </c>
      <c r="R93">
        <f t="shared" si="8"/>
        <v>0.64655897014439978</v>
      </c>
    </row>
    <row r="94" spans="2:18" x14ac:dyDescent="0.2">
      <c r="B94">
        <v>4450</v>
      </c>
      <c r="C94">
        <v>0.56272536121378802</v>
      </c>
      <c r="D94">
        <v>0.449339704490686</v>
      </c>
      <c r="E94">
        <v>0.70565395305768996</v>
      </c>
      <c r="F94">
        <v>1.71771901876216</v>
      </c>
      <c r="G94">
        <v>0.31060570647364399</v>
      </c>
      <c r="H94">
        <v>0.42321829906623798</v>
      </c>
      <c r="I94">
        <v>0.46130956036320098</v>
      </c>
      <c r="J94">
        <v>1.19513356590308</v>
      </c>
      <c r="K94">
        <v>0.117615795827141</v>
      </c>
      <c r="L94">
        <v>1.53310807579504E-3</v>
      </c>
      <c r="M94">
        <v>0.269533445681503</v>
      </c>
      <c r="N94">
        <v>0.38868234958443798</v>
      </c>
      <c r="O94">
        <f t="shared" si="6"/>
        <v>0.62344394261588421</v>
      </c>
      <c r="P94">
        <f t="shared" si="9"/>
        <v>-6.0173955672123049E-3</v>
      </c>
      <c r="Q94">
        <f t="shared" si="7"/>
        <v>0.68798307240274126</v>
      </c>
      <c r="R94">
        <f t="shared" si="8"/>
        <v>0.70753277446634077</v>
      </c>
    </row>
    <row r="95" spans="2:18" x14ac:dyDescent="0.2">
      <c r="B95">
        <v>4500</v>
      </c>
      <c r="C95">
        <v>0.49432965057323702</v>
      </c>
      <c r="D95">
        <v>0.486208535943563</v>
      </c>
      <c r="E95">
        <v>0.69555603519328102</v>
      </c>
      <c r="F95">
        <v>1.67609422171008</v>
      </c>
      <c r="G95">
        <v>0.30980800351362098</v>
      </c>
      <c r="H95">
        <v>0.421662578302334</v>
      </c>
      <c r="I95">
        <v>0.44304987035937698</v>
      </c>
      <c r="J95">
        <v>1.1745204521753301</v>
      </c>
      <c r="K95">
        <v>4.46917688328069E-2</v>
      </c>
      <c r="L95">
        <v>1.79459277324048E-2</v>
      </c>
      <c r="M95">
        <v>0.38886750954908</v>
      </c>
      <c r="N95">
        <v>0.45150520611429201</v>
      </c>
      <c r="O95">
        <f t="shared" si="6"/>
        <v>0.67194137103938767</v>
      </c>
      <c r="P95">
        <f t="shared" si="9"/>
        <v>9.6994856847006929E-4</v>
      </c>
      <c r="Q95">
        <f t="shared" si="7"/>
        <v>0.70588693012215209</v>
      </c>
      <c r="R95">
        <f t="shared" si="8"/>
        <v>0.66992985085793877</v>
      </c>
    </row>
    <row r="96" spans="2:18" x14ac:dyDescent="0.2">
      <c r="B96">
        <v>4550</v>
      </c>
      <c r="C96">
        <v>0.47089968946831201</v>
      </c>
      <c r="D96">
        <v>0.51812337311694801</v>
      </c>
      <c r="E96">
        <v>0.63433275597185601</v>
      </c>
      <c r="F96">
        <v>1.62335581855712</v>
      </c>
      <c r="G96">
        <v>0.28951543779103101</v>
      </c>
      <c r="H96">
        <v>0.42947312992839798</v>
      </c>
      <c r="I96">
        <v>0.44247971474807202</v>
      </c>
      <c r="J96">
        <v>1.1614682824675</v>
      </c>
      <c r="K96">
        <v>3.1973888973315999E-3</v>
      </c>
      <c r="L96">
        <v>3.2100697860555298E-2</v>
      </c>
      <c r="M96">
        <v>0.47888765927398602</v>
      </c>
      <c r="N96">
        <v>0.51418574603187295</v>
      </c>
      <c r="O96">
        <f t="shared" si="6"/>
        <v>0.71706746267828447</v>
      </c>
      <c r="P96">
        <f t="shared" si="9"/>
        <v>9.0252183277793612E-4</v>
      </c>
      <c r="Q96">
        <f t="shared" si="7"/>
        <v>0.64889577262024201</v>
      </c>
      <c r="R96">
        <f t="shared" si="8"/>
        <v>0.44828245415467327</v>
      </c>
    </row>
    <row r="97" spans="2:20" x14ac:dyDescent="0.2">
      <c r="B97">
        <v>4600</v>
      </c>
      <c r="C97">
        <v>0.42975564290749801</v>
      </c>
      <c r="D97">
        <v>0.49597528571827199</v>
      </c>
      <c r="E97">
        <v>0.68582942074596298</v>
      </c>
      <c r="F97">
        <v>1.6115603493717301</v>
      </c>
      <c r="G97">
        <v>0.26424086432482702</v>
      </c>
      <c r="H97">
        <v>0.45393111888909299</v>
      </c>
      <c r="I97">
        <v>0.432571874018083</v>
      </c>
      <c r="J97">
        <v>1.1507438572319999</v>
      </c>
      <c r="K97">
        <v>3.5155744569316603E-2</v>
      </c>
      <c r="L97">
        <v>0.10591516110223</v>
      </c>
      <c r="M97">
        <v>0.340376275017307</v>
      </c>
      <c r="N97">
        <v>0.481447180688854</v>
      </c>
      <c r="O97">
        <f t="shared" si="6"/>
        <v>0.69386394969680765</v>
      </c>
      <c r="P97">
        <f t="shared" si="9"/>
        <v>-4.6407025962953653E-4</v>
      </c>
      <c r="Q97">
        <f t="shared" si="7"/>
        <v>0.75643573939926434</v>
      </c>
      <c r="R97">
        <f t="shared" si="8"/>
        <v>0.52445392480108388</v>
      </c>
    </row>
    <row r="98" spans="2:20" x14ac:dyDescent="0.2">
      <c r="B98">
        <v>4650</v>
      </c>
      <c r="C98">
        <v>0.444848026923024</v>
      </c>
      <c r="D98">
        <v>0.475700352456773</v>
      </c>
      <c r="E98">
        <v>0.679142431547888</v>
      </c>
      <c r="F98">
        <v>1.5996908109276899</v>
      </c>
      <c r="G98">
        <v>0.27322857600407802</v>
      </c>
      <c r="H98">
        <v>0.45360720439534802</v>
      </c>
      <c r="I98">
        <v>0.42900489770438299</v>
      </c>
      <c r="J98">
        <v>1.15584067810381</v>
      </c>
      <c r="K98">
        <v>0.14464812348298201</v>
      </c>
      <c r="L98">
        <v>0.26985838173725102</v>
      </c>
      <c r="M98">
        <v>0.27006420992829</v>
      </c>
      <c r="N98">
        <v>0.68457071514852297</v>
      </c>
      <c r="O98">
        <f t="shared" si="6"/>
        <v>0.82738788675476926</v>
      </c>
      <c r="P98">
        <f t="shared" si="9"/>
        <v>2.6704787411592325E-3</v>
      </c>
      <c r="Q98">
        <f t="shared" si="7"/>
        <v>1.0227652657810686</v>
      </c>
      <c r="R98">
        <f t="shared" si="8"/>
        <v>0.49740564782783592</v>
      </c>
    </row>
    <row r="99" spans="2:20" x14ac:dyDescent="0.2">
      <c r="B99">
        <v>4700</v>
      </c>
      <c r="C99">
        <v>0.42536145139884002</v>
      </c>
      <c r="D99">
        <v>0.51390856865016699</v>
      </c>
      <c r="E99">
        <v>0.65428003452793004</v>
      </c>
      <c r="F99">
        <v>1.5935500545769401</v>
      </c>
      <c r="G99">
        <v>0.29724325627055398</v>
      </c>
      <c r="H99">
        <v>0.51239759558131903</v>
      </c>
      <c r="I99">
        <v>0.43713421143701497</v>
      </c>
      <c r="J99">
        <v>1.2467750632888901</v>
      </c>
      <c r="K99">
        <v>9.7146741213299595E-2</v>
      </c>
      <c r="L99">
        <v>0.254308440691283</v>
      </c>
      <c r="M99">
        <v>0.30553528712137401</v>
      </c>
      <c r="N99">
        <v>0.65699046902595704</v>
      </c>
      <c r="O99">
        <f t="shared" si="6"/>
        <v>0.81054948585879505</v>
      </c>
      <c r="P99">
        <f t="shared" si="9"/>
        <v>-3.3676801791948429E-4</v>
      </c>
      <c r="Q99">
        <f t="shared" si="7"/>
        <v>1.0775761796625141</v>
      </c>
      <c r="R99">
        <f t="shared" si="8"/>
        <v>0.83830890780225875</v>
      </c>
    </row>
    <row r="100" spans="2:20" x14ac:dyDescent="0.2">
      <c r="B100">
        <v>4750</v>
      </c>
      <c r="C100">
        <v>0.42765296482171999</v>
      </c>
      <c r="D100">
        <v>0.57212037577477803</v>
      </c>
      <c r="E100">
        <v>0.63142737792492598</v>
      </c>
      <c r="F100">
        <v>1.6312007185214199</v>
      </c>
      <c r="G100">
        <v>0.27351607046312199</v>
      </c>
      <c r="H100">
        <v>0.51421227257479696</v>
      </c>
      <c r="I100">
        <v>0.41171007975423102</v>
      </c>
      <c r="J100">
        <v>1.19943842279215</v>
      </c>
      <c r="K100">
        <v>1.1411572465707899E-2</v>
      </c>
      <c r="L100">
        <v>0.14369443222664599</v>
      </c>
      <c r="M100">
        <v>0.50664367056231296</v>
      </c>
      <c r="N100">
        <v>0.66174967525466699</v>
      </c>
      <c r="O100">
        <f t="shared" si="6"/>
        <v>0.81347997839815767</v>
      </c>
      <c r="P100">
        <f t="shared" si="9"/>
        <v>5.8609850787252336E-5</v>
      </c>
      <c r="Q100">
        <f t="shared" si="7"/>
        <v>1.0787674713259816</v>
      </c>
      <c r="R100">
        <f t="shared" si="8"/>
        <v>0.7812910376693224</v>
      </c>
    </row>
    <row r="101" spans="2:20" x14ac:dyDescent="0.2">
      <c r="B101">
        <v>4800</v>
      </c>
      <c r="C101">
        <v>0.44770882198152701</v>
      </c>
      <c r="D101">
        <v>0.56527392698044199</v>
      </c>
      <c r="E101">
        <v>0.64844182187737498</v>
      </c>
      <c r="F101">
        <v>1.66142457083934</v>
      </c>
      <c r="G101">
        <v>0.28833923208720402</v>
      </c>
      <c r="H101">
        <v>0.52230678937381203</v>
      </c>
      <c r="I101">
        <v>0.42789619513829202</v>
      </c>
      <c r="J101">
        <v>1.2385422165993101</v>
      </c>
      <c r="K101">
        <v>9.2097063789474496E-4</v>
      </c>
      <c r="L101">
        <v>0.39978285280766401</v>
      </c>
      <c r="M101">
        <v>0.26153804339405101</v>
      </c>
      <c r="N101">
        <v>0.66224186683960995</v>
      </c>
      <c r="O101">
        <f t="shared" si="6"/>
        <v>0.81378244441595693</v>
      </c>
      <c r="P101">
        <f t="shared" si="9"/>
        <v>6.0493203559852663E-6</v>
      </c>
      <c r="Q101">
        <f t="shared" si="7"/>
        <v>1.1823041263824694</v>
      </c>
      <c r="R101">
        <f t="shared" si="8"/>
        <v>1.0414198168799043</v>
      </c>
    </row>
    <row r="102" spans="2:20" x14ac:dyDescent="0.2">
      <c r="B102">
        <v>4850</v>
      </c>
      <c r="C102">
        <v>0.46027941276708301</v>
      </c>
      <c r="D102">
        <v>0.56495603092302105</v>
      </c>
      <c r="E102">
        <v>0.61519395541363397</v>
      </c>
      <c r="F102">
        <v>1.64042939910374</v>
      </c>
      <c r="G102">
        <v>0.34988073061331099</v>
      </c>
      <c r="H102">
        <v>0.49591214743484602</v>
      </c>
      <c r="I102">
        <v>0.37975647532330697</v>
      </c>
      <c r="J102">
        <v>1.2255493533714601</v>
      </c>
      <c r="K102">
        <v>2.45284186491392E-2</v>
      </c>
      <c r="L102">
        <v>0.23826742913947099</v>
      </c>
      <c r="M102">
        <v>0.27928033664638202</v>
      </c>
      <c r="N102">
        <v>0.54207618443499095</v>
      </c>
      <c r="O102">
        <f t="shared" si="6"/>
        <v>0.73625823216789299</v>
      </c>
      <c r="P102">
        <f t="shared" si="9"/>
        <v>-1.5504842449612789E-3</v>
      </c>
      <c r="Q102">
        <f t="shared" si="7"/>
        <v>1.1130540194032723</v>
      </c>
      <c r="R102">
        <f t="shared" si="8"/>
        <v>0.95928699057459788</v>
      </c>
    </row>
    <row r="103" spans="2:20" x14ac:dyDescent="0.2">
      <c r="B103">
        <v>4900</v>
      </c>
      <c r="C103">
        <v>0.52735484428105395</v>
      </c>
      <c r="D103">
        <v>0.59381005029604605</v>
      </c>
      <c r="E103">
        <v>0.60125468505458401</v>
      </c>
      <c r="F103">
        <v>1.7224195796316799</v>
      </c>
      <c r="G103">
        <v>0.36044740062860198</v>
      </c>
      <c r="H103">
        <v>0.523695105513585</v>
      </c>
      <c r="I103">
        <v>0.39162806206165302</v>
      </c>
      <c r="J103">
        <v>1.27577056820384</v>
      </c>
      <c r="K103">
        <v>3.0672785481397902E-2</v>
      </c>
      <c r="L103">
        <v>0.14711161161410899</v>
      </c>
      <c r="M103">
        <v>0.238945676738713</v>
      </c>
      <c r="N103">
        <v>0.41673007383422001</v>
      </c>
      <c r="O103">
        <f t="shared" si="6"/>
        <v>0.64554633748029278</v>
      </c>
      <c r="P103">
        <f t="shared" si="9"/>
        <v>-1.8142378937520043E-3</v>
      </c>
      <c r="Q103">
        <f t="shared" si="7"/>
        <v>1.0771377665850637</v>
      </c>
      <c r="R103">
        <f t="shared" si="8"/>
        <v>1.0873282827697364</v>
      </c>
    </row>
    <row r="104" spans="2:20" x14ac:dyDescent="0.2">
      <c r="B104">
        <v>4950</v>
      </c>
      <c r="C104">
        <v>0.51250961990263799</v>
      </c>
      <c r="D104">
        <v>0.62787951761381999</v>
      </c>
      <c r="E104">
        <v>0.69502662379248303</v>
      </c>
      <c r="F104">
        <v>1.8354157613089399</v>
      </c>
      <c r="G104">
        <v>0.41160359413991998</v>
      </c>
      <c r="H104">
        <v>0.51826115771375603</v>
      </c>
      <c r="I104">
        <v>0.42746467989838999</v>
      </c>
      <c r="J104">
        <v>1.3573294317520701</v>
      </c>
      <c r="K104">
        <v>4.2877575486970302E-3</v>
      </c>
      <c r="L104">
        <v>0.13198647413081799</v>
      </c>
      <c r="M104">
        <v>0.401135941121807</v>
      </c>
      <c r="N104">
        <v>0.53741017280132097</v>
      </c>
      <c r="O104">
        <f t="shared" si="6"/>
        <v>0.73308265072999845</v>
      </c>
      <c r="P104">
        <f t="shared" si="9"/>
        <v>1.7507262649941136E-3</v>
      </c>
      <c r="Q104">
        <f t="shared" si="7"/>
        <v>0.98362156360083119</v>
      </c>
      <c r="R104">
        <f t="shared" si="8"/>
        <v>0.92798204050491795</v>
      </c>
    </row>
    <row r="105" spans="2:20" x14ac:dyDescent="0.2">
      <c r="B105">
        <v>5000</v>
      </c>
      <c r="C105">
        <v>0.53450836071515695</v>
      </c>
      <c r="D105">
        <v>0.69841460125508703</v>
      </c>
      <c r="E105">
        <v>0.66183312615743695</v>
      </c>
      <c r="F105">
        <v>1.8947560881276799</v>
      </c>
      <c r="G105">
        <v>0.39683069068308902</v>
      </c>
      <c r="H105">
        <v>0.526389623952215</v>
      </c>
      <c r="I105">
        <v>0.44095775974352602</v>
      </c>
      <c r="J105">
        <v>1.3641780743788301</v>
      </c>
      <c r="K105">
        <v>6.6047890381461098E-4</v>
      </c>
      <c r="L105">
        <v>0.22562701979951999</v>
      </c>
      <c r="M105">
        <v>0.38953916452285697</v>
      </c>
      <c r="N105">
        <v>0.61582666322619195</v>
      </c>
      <c r="O105">
        <f t="shared" si="6"/>
        <v>0.7847462412947207</v>
      </c>
      <c r="P105">
        <f>(O105-O104)/(B105-B104)</f>
        <v>1.0332718112944449E-3</v>
      </c>
      <c r="Q105">
        <f>AVERAGE(N105,N205,N305)</f>
        <v>1.0247616465234357</v>
      </c>
      <c r="R105">
        <f>STDEV(N105,N205,N305)</f>
        <v>0.93958033703958577</v>
      </c>
    </row>
    <row r="106" spans="2:20" x14ac:dyDescent="0.2">
      <c r="B106">
        <v>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f t="shared" si="6"/>
        <v>0</v>
      </c>
      <c r="S106">
        <f>AVERAGE(P7:P105)</f>
        <v>1.5853459420095355E-4</v>
      </c>
      <c r="T106" t="s">
        <v>81</v>
      </c>
    </row>
    <row r="107" spans="2:20" x14ac:dyDescent="0.2">
      <c r="B107">
        <v>100</v>
      </c>
      <c r="C107">
        <v>5.2572329589419702E-2</v>
      </c>
      <c r="D107">
        <v>4.5892828037824102E-2</v>
      </c>
      <c r="E107">
        <v>3.41099001198404E-2</v>
      </c>
      <c r="F107">
        <v>0.132575057747084</v>
      </c>
      <c r="G107">
        <v>1.21548311925481E-2</v>
      </c>
      <c r="H107">
        <v>6.7701058976279999E-3</v>
      </c>
      <c r="I107">
        <v>1.11768006738635E-2</v>
      </c>
      <c r="J107">
        <v>3.0101737764039498E-2</v>
      </c>
      <c r="K107">
        <v>1.62524918232318E-4</v>
      </c>
      <c r="L107">
        <v>1.66492556002154E-3</v>
      </c>
      <c r="M107">
        <v>1.2403013791709801E-3</v>
      </c>
      <c r="N107">
        <v>3.06775185742483E-3</v>
      </c>
      <c r="O107">
        <f t="shared" si="6"/>
        <v>5.5387289673939001E-2</v>
      </c>
      <c r="P107">
        <f>(O107-O106)/(B107-B106)</f>
        <v>1.1077457934787801E-3</v>
      </c>
    </row>
    <row r="108" spans="2:20" x14ac:dyDescent="0.2">
      <c r="B108">
        <v>150</v>
      </c>
      <c r="C108">
        <v>7.8166122088139306E-2</v>
      </c>
      <c r="D108">
        <v>6.3314033989714899E-2</v>
      </c>
      <c r="E108">
        <v>4.5119207296128401E-2</v>
      </c>
      <c r="F108">
        <v>0.186599363373983</v>
      </c>
      <c r="G108">
        <v>2.8358710531457301E-2</v>
      </c>
      <c r="H108">
        <v>1.7677902301373699E-2</v>
      </c>
      <c r="I108">
        <v>2.14007955446388E-2</v>
      </c>
      <c r="J108">
        <v>6.7437408377469796E-2</v>
      </c>
      <c r="K108">
        <v>1.4757793463673801E-2</v>
      </c>
      <c r="L108">
        <v>1.03260321446887E-3</v>
      </c>
      <c r="M108">
        <v>2.5179527005477001E-2</v>
      </c>
      <c r="N108">
        <v>4.0969923683619701E-2</v>
      </c>
      <c r="O108">
        <f t="shared" si="6"/>
        <v>0.20241028551834933</v>
      </c>
      <c r="P108">
        <f t="shared" si="9"/>
        <v>2.9404599168882067E-3</v>
      </c>
    </row>
    <row r="109" spans="2:20" x14ac:dyDescent="0.2">
      <c r="B109">
        <v>200</v>
      </c>
      <c r="C109">
        <v>7.1691190712261099E-2</v>
      </c>
      <c r="D109">
        <v>4.5283620282174801E-2</v>
      </c>
      <c r="E109">
        <v>4.9394090026944101E-2</v>
      </c>
      <c r="F109">
        <v>0.16636890102137999</v>
      </c>
      <c r="G109">
        <v>3.8167213685946701E-2</v>
      </c>
      <c r="H109">
        <v>2.2060436720938902E-2</v>
      </c>
      <c r="I109">
        <v>1.77551692852294E-2</v>
      </c>
      <c r="J109">
        <v>7.7982819692114999E-2</v>
      </c>
      <c r="K109">
        <v>4.2439302561492601E-2</v>
      </c>
      <c r="L109">
        <v>1.69417623388006E-3</v>
      </c>
      <c r="M109">
        <v>5.2170881167704396E-3</v>
      </c>
      <c r="N109">
        <v>4.9350566912143103E-2</v>
      </c>
      <c r="O109">
        <f t="shared" si="6"/>
        <v>0.22214987488662491</v>
      </c>
      <c r="P109">
        <f t="shared" si="9"/>
        <v>3.9479178736551157E-4</v>
      </c>
    </row>
    <row r="110" spans="2:20" x14ac:dyDescent="0.2">
      <c r="B110">
        <v>250</v>
      </c>
      <c r="C110">
        <v>8.6997526954862403E-2</v>
      </c>
      <c r="D110">
        <v>6.2590435311602494E-2</v>
      </c>
      <c r="E110">
        <v>8.7398399353043804E-2</v>
      </c>
      <c r="F110">
        <v>0.23698636161950901</v>
      </c>
      <c r="G110">
        <v>5.29140578400853E-2</v>
      </c>
      <c r="H110">
        <v>2.30167660953043E-2</v>
      </c>
      <c r="I110">
        <v>3.61476298949584E-2</v>
      </c>
      <c r="J110">
        <v>0.11207845383034799</v>
      </c>
      <c r="K110">
        <v>3.8950723563528E-3</v>
      </c>
      <c r="L110">
        <v>2.5024477738665798E-3</v>
      </c>
      <c r="M110">
        <v>9.7880330543304896E-3</v>
      </c>
      <c r="N110">
        <v>1.6185553184549901E-2</v>
      </c>
      <c r="O110">
        <f t="shared" si="6"/>
        <v>0.12722245550432479</v>
      </c>
      <c r="P110">
        <f t="shared" si="9"/>
        <v>-1.8985483876460024E-3</v>
      </c>
    </row>
    <row r="111" spans="2:20" x14ac:dyDescent="0.2">
      <c r="B111">
        <v>300</v>
      </c>
      <c r="C111">
        <v>9.6601297809552997E-2</v>
      </c>
      <c r="D111">
        <v>6.0545682539387601E-2</v>
      </c>
      <c r="E111">
        <v>7.8981919033651302E-2</v>
      </c>
      <c r="F111">
        <v>0.23612889938259199</v>
      </c>
      <c r="G111">
        <v>5.9828089999082297E-2</v>
      </c>
      <c r="H111">
        <v>3.5622766634805098E-2</v>
      </c>
      <c r="I111">
        <v>4.5532445012190698E-2</v>
      </c>
      <c r="J111">
        <v>0.140983301646078</v>
      </c>
      <c r="K111">
        <v>2.6046879452506201E-2</v>
      </c>
      <c r="L111">
        <v>1.0490771650846201E-3</v>
      </c>
      <c r="M111">
        <v>1.2488138163804501E-2</v>
      </c>
      <c r="N111">
        <v>3.9584094781395303E-2</v>
      </c>
      <c r="O111">
        <f t="shared" si="6"/>
        <v>0.19895752004233291</v>
      </c>
      <c r="P111">
        <f t="shared" si="9"/>
        <v>1.4347012907601625E-3</v>
      </c>
    </row>
    <row r="112" spans="2:20" x14ac:dyDescent="0.2">
      <c r="B112">
        <v>350</v>
      </c>
      <c r="C112">
        <v>8.8292162990030107E-2</v>
      </c>
      <c r="D112">
        <v>5.8539731696946901E-2</v>
      </c>
      <c r="E112">
        <v>7.2288112031045904E-2</v>
      </c>
      <c r="F112">
        <v>0.21912000671802301</v>
      </c>
      <c r="G112">
        <v>7.0160612557202906E-2</v>
      </c>
      <c r="H112">
        <v>4.4070769662846301E-2</v>
      </c>
      <c r="I112">
        <v>5.7928075890217499E-2</v>
      </c>
      <c r="J112">
        <v>0.17215945811026701</v>
      </c>
      <c r="K112">
        <v>3.0583420150926501E-2</v>
      </c>
      <c r="L112">
        <v>9.3665591485442498E-3</v>
      </c>
      <c r="M112">
        <v>2.9531237747049199E-2</v>
      </c>
      <c r="N112">
        <v>6.9481217046519994E-2</v>
      </c>
      <c r="O112">
        <f t="shared" si="6"/>
        <v>0.2635929002202449</v>
      </c>
      <c r="P112">
        <f t="shared" si="9"/>
        <v>1.2927076035582396E-3</v>
      </c>
    </row>
    <row r="113" spans="2:16" x14ac:dyDescent="0.2">
      <c r="B113">
        <v>400</v>
      </c>
      <c r="C113">
        <v>0.101408231617894</v>
      </c>
      <c r="D113">
        <v>6.4246990302653295E-2</v>
      </c>
      <c r="E113">
        <v>0.116657297458621</v>
      </c>
      <c r="F113">
        <v>0.28231251937916901</v>
      </c>
      <c r="G113">
        <v>7.3841918420212704E-2</v>
      </c>
      <c r="H113">
        <v>4.8176272556865497E-2</v>
      </c>
      <c r="I113">
        <v>7.2138196206439006E-2</v>
      </c>
      <c r="J113">
        <v>0.19415638718351699</v>
      </c>
      <c r="K113">
        <v>4.3601550374989299E-2</v>
      </c>
      <c r="L113">
        <v>3.1505140268554199E-3</v>
      </c>
      <c r="M113">
        <v>5.1276970292565997E-2</v>
      </c>
      <c r="N113">
        <v>9.8029034694410697E-2</v>
      </c>
      <c r="O113">
        <f t="shared" si="6"/>
        <v>0.31309588738022526</v>
      </c>
      <c r="P113">
        <f t="shared" si="9"/>
        <v>9.9005974319960727E-4</v>
      </c>
    </row>
    <row r="114" spans="2:16" x14ac:dyDescent="0.2">
      <c r="B114">
        <v>450</v>
      </c>
      <c r="C114">
        <v>0.149314863953422</v>
      </c>
      <c r="D114">
        <v>8.8971937608613105E-2</v>
      </c>
      <c r="E114">
        <v>0.113839476082903</v>
      </c>
      <c r="F114">
        <v>0.35212627764493798</v>
      </c>
      <c r="G114">
        <v>7.7155047875490004E-2</v>
      </c>
      <c r="H114">
        <v>6.3826556611489393E-2</v>
      </c>
      <c r="I114">
        <v>6.8602208351832103E-2</v>
      </c>
      <c r="J114">
        <v>0.209583812838812</v>
      </c>
      <c r="K114">
        <v>1.9137632937144599E-4</v>
      </c>
      <c r="L114">
        <v>4.94133052150059E-2</v>
      </c>
      <c r="M114">
        <v>4.8253436366569098E-2</v>
      </c>
      <c r="N114">
        <v>9.7858117910946396E-2</v>
      </c>
      <c r="O114">
        <f t="shared" si="6"/>
        <v>0.312822821915132</v>
      </c>
      <c r="P114">
        <f t="shared" si="9"/>
        <v>-5.4613093018651691E-6</v>
      </c>
    </row>
    <row r="115" spans="2:16" x14ac:dyDescent="0.2">
      <c r="B115">
        <v>500</v>
      </c>
      <c r="C115">
        <v>0.121504821566945</v>
      </c>
      <c r="D115">
        <v>7.9934483804483106E-2</v>
      </c>
      <c r="E115">
        <v>0.104344163331816</v>
      </c>
      <c r="F115">
        <v>0.30578346870324402</v>
      </c>
      <c r="G115">
        <v>8.1892806576160701E-2</v>
      </c>
      <c r="H115">
        <v>6.5921711735844296E-2</v>
      </c>
      <c r="I115">
        <v>7.4666673363170497E-2</v>
      </c>
      <c r="J115">
        <v>0.22248119167517599</v>
      </c>
      <c r="K115">
        <v>1.55567260472112E-2</v>
      </c>
      <c r="L115">
        <v>4.7808006800262599E-2</v>
      </c>
      <c r="M115">
        <v>0.14375413029105899</v>
      </c>
      <c r="N115">
        <v>0.20711886313853201</v>
      </c>
      <c r="O115">
        <f t="shared" si="6"/>
        <v>0.45510313461734364</v>
      </c>
      <c r="P115">
        <f t="shared" si="9"/>
        <v>2.8456062540442328E-3</v>
      </c>
    </row>
    <row r="116" spans="2:16" x14ac:dyDescent="0.2">
      <c r="B116">
        <v>550</v>
      </c>
      <c r="C116">
        <v>9.9050481825989897E-2</v>
      </c>
      <c r="D116">
        <v>9.32890521688539E-2</v>
      </c>
      <c r="E116">
        <v>0.10907760072242401</v>
      </c>
      <c r="F116">
        <v>0.301417134717268</v>
      </c>
      <c r="G116">
        <v>8.2849645382266204E-2</v>
      </c>
      <c r="H116">
        <v>7.6667061053891594E-2</v>
      </c>
      <c r="I116">
        <v>7.8071341594909596E-2</v>
      </c>
      <c r="J116">
        <v>0.23758804803106701</v>
      </c>
      <c r="K116">
        <v>6.0081462863497102E-3</v>
      </c>
      <c r="L116">
        <v>0.140060778963053</v>
      </c>
      <c r="M116">
        <v>0.268436334864533</v>
      </c>
      <c r="N116">
        <v>0.41450526011393601</v>
      </c>
      <c r="O116">
        <f t="shared" si="6"/>
        <v>0.64382082920167782</v>
      </c>
      <c r="P116">
        <f t="shared" si="9"/>
        <v>3.7743538916866835E-3</v>
      </c>
    </row>
    <row r="117" spans="2:16" x14ac:dyDescent="0.2">
      <c r="B117">
        <v>600</v>
      </c>
      <c r="C117">
        <v>9.2306744247768996E-2</v>
      </c>
      <c r="D117">
        <v>0.10282643517448201</v>
      </c>
      <c r="E117">
        <v>8.6778141401059203E-2</v>
      </c>
      <c r="F117">
        <v>0.281911320823311</v>
      </c>
      <c r="G117">
        <v>8.0130002502043607E-2</v>
      </c>
      <c r="H117">
        <v>9.4294118464381405E-2</v>
      </c>
      <c r="I117">
        <v>8.9357431708898302E-2</v>
      </c>
      <c r="J117">
        <v>0.26378155267532299</v>
      </c>
      <c r="K117">
        <v>2.3556231606381501E-2</v>
      </c>
      <c r="L117">
        <v>0.100019619096002</v>
      </c>
      <c r="M117">
        <v>0.17822520335265199</v>
      </c>
      <c r="N117">
        <v>0.30180105405503499</v>
      </c>
      <c r="O117">
        <f t="shared" si="6"/>
        <v>0.5493642271344531</v>
      </c>
      <c r="P117">
        <f t="shared" si="9"/>
        <v>-1.8891320413444946E-3</v>
      </c>
    </row>
    <row r="118" spans="2:16" x14ac:dyDescent="0.2">
      <c r="B118">
        <v>650</v>
      </c>
      <c r="C118">
        <v>0.13241071284162001</v>
      </c>
      <c r="D118">
        <v>0.13438620024853301</v>
      </c>
      <c r="E118">
        <v>0.133284414602478</v>
      </c>
      <c r="F118">
        <v>0.40008132769263099</v>
      </c>
      <c r="G118">
        <v>9.0895261591951104E-2</v>
      </c>
      <c r="H118">
        <v>9.1155055977728397E-2</v>
      </c>
      <c r="I118">
        <v>0.108155648012459</v>
      </c>
      <c r="J118">
        <v>0.29020596558213901</v>
      </c>
      <c r="K118">
        <v>4.4379401943032198E-3</v>
      </c>
      <c r="L118">
        <v>5.6399889630058798E-2</v>
      </c>
      <c r="M118">
        <v>0.21365658922596401</v>
      </c>
      <c r="N118">
        <v>0.27449441905032601</v>
      </c>
      <c r="O118">
        <f t="shared" si="6"/>
        <v>0.52392214979930563</v>
      </c>
      <c r="P118">
        <f t="shared" si="9"/>
        <v>-5.0884154670294941E-4</v>
      </c>
    </row>
    <row r="119" spans="2:16" x14ac:dyDescent="0.2">
      <c r="B119">
        <v>700</v>
      </c>
      <c r="C119">
        <v>0.15339711299585901</v>
      </c>
      <c r="D119">
        <v>0.15126070363869701</v>
      </c>
      <c r="E119">
        <v>0.16255521470484</v>
      </c>
      <c r="F119">
        <v>0.46721303133939601</v>
      </c>
      <c r="G119">
        <v>0.100584060981149</v>
      </c>
      <c r="H119">
        <v>9.1063981909120906E-2</v>
      </c>
      <c r="I119">
        <v>0.129726869470671</v>
      </c>
      <c r="J119">
        <v>0.32137491236094001</v>
      </c>
      <c r="K119">
        <v>1.35213586463186E-2</v>
      </c>
      <c r="L119">
        <v>4.0768922202436803E-2</v>
      </c>
      <c r="M119">
        <v>0.18770441667680901</v>
      </c>
      <c r="N119">
        <v>0.24199469752556399</v>
      </c>
      <c r="O119">
        <f t="shared" si="6"/>
        <v>0.49192956561439161</v>
      </c>
      <c r="P119">
        <f t="shared" si="9"/>
        <v>-6.3985168369828037E-4</v>
      </c>
    </row>
    <row r="120" spans="2:16" x14ac:dyDescent="0.2">
      <c r="B120">
        <v>750</v>
      </c>
      <c r="C120">
        <v>0.14245014431573899</v>
      </c>
      <c r="D120">
        <v>0.18791162737602099</v>
      </c>
      <c r="E120">
        <v>0.17285703075002401</v>
      </c>
      <c r="F120">
        <v>0.50321880244178396</v>
      </c>
      <c r="G120">
        <v>0.106378977289696</v>
      </c>
      <c r="H120">
        <v>0.122585399445949</v>
      </c>
      <c r="I120">
        <v>0.13127813967975799</v>
      </c>
      <c r="J120">
        <v>0.360242516415404</v>
      </c>
      <c r="K120">
        <v>2.8364330371315499E-2</v>
      </c>
      <c r="L120">
        <v>0.11972757402124801</v>
      </c>
      <c r="M120">
        <v>9.0298418089170607E-2</v>
      </c>
      <c r="N120">
        <v>0.238390322481734</v>
      </c>
      <c r="O120">
        <f t="shared" si="6"/>
        <v>0.48825231436393007</v>
      </c>
      <c r="P120">
        <f t="shared" si="9"/>
        <v>-7.3545025009230663E-5</v>
      </c>
    </row>
    <row r="121" spans="2:16" x14ac:dyDescent="0.2">
      <c r="B121">
        <v>800</v>
      </c>
      <c r="C121">
        <v>0.17979543774151499</v>
      </c>
      <c r="D121">
        <v>0.20594408990739899</v>
      </c>
      <c r="E121">
        <v>0.16745609676922099</v>
      </c>
      <c r="F121">
        <v>0.55319562441813497</v>
      </c>
      <c r="G121">
        <v>0.120258783340705</v>
      </c>
      <c r="H121">
        <v>0.116696251001286</v>
      </c>
      <c r="I121">
        <v>0.13813435311809</v>
      </c>
      <c r="J121">
        <v>0.37508938746008202</v>
      </c>
      <c r="K121">
        <v>0.101532498132237</v>
      </c>
      <c r="L121">
        <v>3.22538720443332E-2</v>
      </c>
      <c r="M121">
        <v>6.6330156090539799E-2</v>
      </c>
      <c r="N121">
        <v>0.20011652626710999</v>
      </c>
      <c r="O121">
        <f t="shared" si="6"/>
        <v>0.44734385685634487</v>
      </c>
      <c r="P121">
        <f t="shared" si="9"/>
        <v>-8.1816915015170411E-4</v>
      </c>
    </row>
    <row r="122" spans="2:16" x14ac:dyDescent="0.2">
      <c r="B122">
        <v>850</v>
      </c>
      <c r="C122">
        <v>0.17141676161424399</v>
      </c>
      <c r="D122">
        <v>0.22661444534511499</v>
      </c>
      <c r="E122">
        <v>0.13806382803985701</v>
      </c>
      <c r="F122">
        <v>0.53609503499921496</v>
      </c>
      <c r="G122">
        <v>0.115032969252372</v>
      </c>
      <c r="H122">
        <v>0.110539770953353</v>
      </c>
      <c r="I122">
        <v>0.13480497398104099</v>
      </c>
      <c r="J122">
        <v>0.36037771418676501</v>
      </c>
      <c r="K122">
        <v>3.5645173112819603E-2</v>
      </c>
      <c r="L122">
        <v>6.9707188029753697E-4</v>
      </c>
      <c r="M122">
        <v>0.27885867900559203</v>
      </c>
      <c r="N122">
        <v>0.31520092399871003</v>
      </c>
      <c r="O122">
        <f t="shared" si="6"/>
        <v>0.56142757680640343</v>
      </c>
      <c r="P122">
        <f t="shared" si="9"/>
        <v>2.2816743990011711E-3</v>
      </c>
    </row>
    <row r="123" spans="2:16" x14ac:dyDescent="0.2">
      <c r="B123">
        <v>900</v>
      </c>
      <c r="C123">
        <v>0.17216956145798501</v>
      </c>
      <c r="D123">
        <v>0.24185686382332999</v>
      </c>
      <c r="E123">
        <v>0.180150526995837</v>
      </c>
      <c r="F123">
        <v>0.59417695227715195</v>
      </c>
      <c r="G123">
        <v>0.13156358779646701</v>
      </c>
      <c r="H123">
        <v>0.13042278750419201</v>
      </c>
      <c r="I123">
        <v>0.15702913731548601</v>
      </c>
      <c r="J123">
        <v>0.419015512616145</v>
      </c>
      <c r="K123">
        <v>1.04250578897005E-2</v>
      </c>
      <c r="L123">
        <v>9.5952112787313099E-4</v>
      </c>
      <c r="M123">
        <v>0.22055940832587201</v>
      </c>
      <c r="N123">
        <v>0.23194398734344501</v>
      </c>
      <c r="O123">
        <f t="shared" si="6"/>
        <v>0.48160563466745798</v>
      </c>
      <c r="P123">
        <f t="shared" si="9"/>
        <v>-1.5964388427789089E-3</v>
      </c>
    </row>
    <row r="124" spans="2:16" x14ac:dyDescent="0.2">
      <c r="B124">
        <v>950</v>
      </c>
      <c r="C124">
        <v>0.21674682252868199</v>
      </c>
      <c r="D124">
        <v>0.285566223844128</v>
      </c>
      <c r="E124">
        <v>0.20950694004814899</v>
      </c>
      <c r="F124">
        <v>0.71181998642095901</v>
      </c>
      <c r="G124">
        <v>0.161656587865249</v>
      </c>
      <c r="H124">
        <v>0.14038917724483399</v>
      </c>
      <c r="I124">
        <v>0.18250685434525701</v>
      </c>
      <c r="J124">
        <v>0.48455261945534001</v>
      </c>
      <c r="K124" s="2">
        <v>5.5846147638246199E-5</v>
      </c>
      <c r="L124">
        <v>1.61993845428954E-3</v>
      </c>
      <c r="M124">
        <v>0.18636172426236999</v>
      </c>
      <c r="N124">
        <v>0.18803750886429699</v>
      </c>
      <c r="O124">
        <f t="shared" si="6"/>
        <v>0.43363291948870414</v>
      </c>
      <c r="P124">
        <f t="shared" si="9"/>
        <v>-9.5945430357507685E-4</v>
      </c>
    </row>
    <row r="125" spans="2:16" x14ac:dyDescent="0.2">
      <c r="B125">
        <v>1000</v>
      </c>
      <c r="C125">
        <v>0.260444552146538</v>
      </c>
      <c r="D125">
        <v>0.30953128463336199</v>
      </c>
      <c r="E125">
        <v>0.23296060250032999</v>
      </c>
      <c r="F125">
        <v>0.80293643928022995</v>
      </c>
      <c r="G125">
        <v>0.17173708423959899</v>
      </c>
      <c r="H125">
        <v>0.171539853162854</v>
      </c>
      <c r="I125">
        <v>0.18180292937082401</v>
      </c>
      <c r="J125">
        <v>0.525079866773277</v>
      </c>
      <c r="K125" s="2">
        <v>1.10241100655223E-5</v>
      </c>
      <c r="L125" s="2">
        <v>2.29456965778492E-6</v>
      </c>
      <c r="M125">
        <v>0.184069768251095</v>
      </c>
      <c r="N125">
        <v>0.18408308693081801</v>
      </c>
      <c r="O125">
        <f t="shared" si="6"/>
        <v>0.42904904956288858</v>
      </c>
      <c r="P125">
        <f t="shared" si="9"/>
        <v>-9.1677398516311066E-5</v>
      </c>
    </row>
    <row r="126" spans="2:16" x14ac:dyDescent="0.2">
      <c r="B126">
        <v>1050</v>
      </c>
      <c r="C126">
        <v>0.29921647150000302</v>
      </c>
      <c r="D126">
        <v>0.32669425311668898</v>
      </c>
      <c r="E126">
        <v>0.240365395534056</v>
      </c>
      <c r="F126">
        <v>0.86627612015074795</v>
      </c>
      <c r="G126">
        <v>0.17534994182736</v>
      </c>
      <c r="H126">
        <v>0.19124038684532399</v>
      </c>
      <c r="I126">
        <v>0.18967192998877799</v>
      </c>
      <c r="J126">
        <v>0.55626225866146095</v>
      </c>
      <c r="K126">
        <v>1.29827604650664E-3</v>
      </c>
      <c r="L126">
        <v>6.1141871167315004E-3</v>
      </c>
      <c r="M126">
        <v>0.19840389625475099</v>
      </c>
      <c r="N126">
        <v>0.20581635941798901</v>
      </c>
      <c r="O126">
        <f t="shared" si="6"/>
        <v>0.45366987933737568</v>
      </c>
      <c r="P126">
        <f t="shared" si="9"/>
        <v>4.924165954897419E-4</v>
      </c>
    </row>
    <row r="127" spans="2:16" x14ac:dyDescent="0.2">
      <c r="B127">
        <v>1100</v>
      </c>
      <c r="C127">
        <v>0.28727154725180298</v>
      </c>
      <c r="D127">
        <v>0.342824218091837</v>
      </c>
      <c r="E127">
        <v>0.23224995881274099</v>
      </c>
      <c r="F127">
        <v>0.862345724156381</v>
      </c>
      <c r="G127">
        <v>0.17502959175959701</v>
      </c>
      <c r="H127">
        <v>0.17756918830003501</v>
      </c>
      <c r="I127">
        <v>0.16742845625553501</v>
      </c>
      <c r="J127">
        <v>0.52002723631516701</v>
      </c>
      <c r="K127" s="2">
        <v>1.46051394232232E-5</v>
      </c>
      <c r="L127">
        <v>1.4162176891611099E-2</v>
      </c>
      <c r="M127">
        <v>0.32591585640500098</v>
      </c>
      <c r="N127">
        <v>0.34009263843603599</v>
      </c>
      <c r="O127">
        <f t="shared" si="6"/>
        <v>0.58317462087786021</v>
      </c>
      <c r="P127">
        <f t="shared" si="9"/>
        <v>2.5900948308096904E-3</v>
      </c>
    </row>
    <row r="128" spans="2:16" x14ac:dyDescent="0.2">
      <c r="B128">
        <v>1150</v>
      </c>
      <c r="C128">
        <v>0.29141930165445101</v>
      </c>
      <c r="D128">
        <v>0.37866521151560401</v>
      </c>
      <c r="E128">
        <v>0.22501773916048301</v>
      </c>
      <c r="F128">
        <v>0.89510225233053797</v>
      </c>
      <c r="G128">
        <v>0.18860478467609501</v>
      </c>
      <c r="H128">
        <v>0.17386238936384901</v>
      </c>
      <c r="I128">
        <v>0.18474399480493001</v>
      </c>
      <c r="J128">
        <v>0.54721116884487497</v>
      </c>
      <c r="K128" s="2">
        <v>7.7260415723550693E-6</v>
      </c>
      <c r="L128">
        <v>7.4008676945370999E-2</v>
      </c>
      <c r="M128">
        <v>0.46904761628950398</v>
      </c>
      <c r="N128">
        <v>0.54306401927644798</v>
      </c>
      <c r="O128">
        <f t="shared" si="6"/>
        <v>0.7369287749005653</v>
      </c>
      <c r="P128">
        <f t="shared" si="9"/>
        <v>3.0750830804541019E-3</v>
      </c>
    </row>
    <row r="129" spans="2:16" x14ac:dyDescent="0.2">
      <c r="B129">
        <v>1200</v>
      </c>
      <c r="C129">
        <v>0.34657894786631099</v>
      </c>
      <c r="D129">
        <v>0.44617909319219001</v>
      </c>
      <c r="E129">
        <v>0.26885225487407099</v>
      </c>
      <c r="F129">
        <v>1.0616102959325699</v>
      </c>
      <c r="G129">
        <v>0.17580562378589901</v>
      </c>
      <c r="H129">
        <v>0.17518262436541801</v>
      </c>
      <c r="I129">
        <v>0.19457947523986599</v>
      </c>
      <c r="J129">
        <v>0.54556772339118298</v>
      </c>
      <c r="K129">
        <v>3.9884317932793303E-2</v>
      </c>
      <c r="L129">
        <v>2.9058637109201899E-2</v>
      </c>
      <c r="M129">
        <v>0.73971702501797498</v>
      </c>
      <c r="N129">
        <v>0.80865998005996997</v>
      </c>
      <c r="O129">
        <f t="shared" si="6"/>
        <v>0.89925523632613336</v>
      </c>
      <c r="P129">
        <f t="shared" si="9"/>
        <v>3.246529228511361E-3</v>
      </c>
    </row>
    <row r="130" spans="2:16" x14ac:dyDescent="0.2">
      <c r="B130">
        <v>1250</v>
      </c>
      <c r="C130">
        <v>0.33898992524159399</v>
      </c>
      <c r="D130">
        <v>0.42823249272121799</v>
      </c>
      <c r="E130">
        <v>0.25696607586547898</v>
      </c>
      <c r="F130">
        <v>1.0241884938282899</v>
      </c>
      <c r="G130">
        <v>0.18153040825847799</v>
      </c>
      <c r="H130">
        <v>0.18666895766393801</v>
      </c>
      <c r="I130">
        <v>0.22402077535203699</v>
      </c>
      <c r="J130">
        <v>0.59222014127445399</v>
      </c>
      <c r="K130">
        <v>2.80698819780252E-2</v>
      </c>
      <c r="L130">
        <v>2.5230855521313E-2</v>
      </c>
      <c r="M130">
        <v>0.48344946971986702</v>
      </c>
      <c r="N130">
        <v>0.53675020721920497</v>
      </c>
      <c r="O130">
        <f t="shared" si="6"/>
        <v>0.73263238204382219</v>
      </c>
      <c r="P130">
        <f t="shared" si="9"/>
        <v>-3.3324570856462232E-3</v>
      </c>
    </row>
    <row r="131" spans="2:16" x14ac:dyDescent="0.2">
      <c r="B131">
        <v>1300</v>
      </c>
      <c r="C131">
        <v>0.38512740740977902</v>
      </c>
      <c r="D131">
        <v>0.47772187567764102</v>
      </c>
      <c r="E131">
        <v>0.29616634960778598</v>
      </c>
      <c r="F131">
        <v>1.1590156326952099</v>
      </c>
      <c r="G131">
        <v>0.19751632789946699</v>
      </c>
      <c r="H131">
        <v>0.21111131615230899</v>
      </c>
      <c r="I131">
        <v>0.23214539626024899</v>
      </c>
      <c r="J131">
        <v>0.64077304031202498</v>
      </c>
      <c r="K131">
        <v>2.7623392772983799E-2</v>
      </c>
      <c r="L131">
        <v>2.4410730151218401E-2</v>
      </c>
      <c r="M131">
        <v>0.60216140847927302</v>
      </c>
      <c r="N131">
        <v>0.65419553140347597</v>
      </c>
      <c r="O131">
        <f t="shared" si="6"/>
        <v>0.80882354775530363</v>
      </c>
      <c r="P131">
        <f t="shared" si="9"/>
        <v>1.5238233142296287E-3</v>
      </c>
    </row>
    <row r="132" spans="2:16" x14ac:dyDescent="0.2">
      <c r="B132">
        <v>1350</v>
      </c>
      <c r="C132">
        <v>0.39350905694175697</v>
      </c>
      <c r="D132">
        <v>0.45380328373212098</v>
      </c>
      <c r="E132">
        <v>0.30794741515381502</v>
      </c>
      <c r="F132">
        <v>1.15525975582769</v>
      </c>
      <c r="G132">
        <v>0.190712017674491</v>
      </c>
      <c r="H132">
        <v>0.23144146311515501</v>
      </c>
      <c r="I132">
        <v>0.25888622906972703</v>
      </c>
      <c r="J132">
        <v>0.68103970985937401</v>
      </c>
      <c r="K132">
        <v>4.7327847370790396E-3</v>
      </c>
      <c r="L132">
        <v>4.2425003575507103E-2</v>
      </c>
      <c r="M132">
        <v>0.76097984385137896</v>
      </c>
      <c r="N132">
        <v>0.80813763216396495</v>
      </c>
      <c r="O132">
        <f t="shared" si="6"/>
        <v>0.89896475579633539</v>
      </c>
      <c r="P132">
        <f t="shared" si="9"/>
        <v>1.8028241608206352E-3</v>
      </c>
    </row>
    <row r="133" spans="2:16" x14ac:dyDescent="0.2">
      <c r="B133">
        <v>1400</v>
      </c>
      <c r="C133">
        <v>0.36868810772976801</v>
      </c>
      <c r="D133">
        <v>0.55336890011423201</v>
      </c>
      <c r="E133">
        <v>0.333083488919243</v>
      </c>
      <c r="F133">
        <v>1.25514049676324</v>
      </c>
      <c r="G133">
        <v>0.174320069843378</v>
      </c>
      <c r="H133">
        <v>0.25904106673427002</v>
      </c>
      <c r="I133">
        <v>0.282911719508179</v>
      </c>
      <c r="J133">
        <v>0.71627285608582703</v>
      </c>
      <c r="K133">
        <v>1.01829015242666E-2</v>
      </c>
      <c r="L133">
        <v>2.02531324843351E-2</v>
      </c>
      <c r="M133">
        <v>0.64165390736493899</v>
      </c>
      <c r="N133">
        <v>0.67208994137354106</v>
      </c>
      <c r="O133">
        <f t="shared" si="6"/>
        <v>0.81981091806192785</v>
      </c>
      <c r="P133">
        <f t="shared" si="9"/>
        <v>-1.5830767546881508E-3</v>
      </c>
    </row>
    <row r="134" spans="2:16" x14ac:dyDescent="0.2">
      <c r="B134">
        <v>1450</v>
      </c>
      <c r="C134">
        <v>0.34558303455369899</v>
      </c>
      <c r="D134">
        <v>0.59889116072045001</v>
      </c>
      <c r="E134">
        <v>0.294390188556577</v>
      </c>
      <c r="F134">
        <v>1.2388643838307301</v>
      </c>
      <c r="G134">
        <v>0.192437726566938</v>
      </c>
      <c r="H134">
        <v>0.284542936113925</v>
      </c>
      <c r="I134">
        <v>0.27081226937486302</v>
      </c>
      <c r="J134">
        <v>0.74779293205572595</v>
      </c>
      <c r="K134">
        <v>2.94417249291976E-2</v>
      </c>
      <c r="L134">
        <v>8.9985415751958307E-3</v>
      </c>
      <c r="M134">
        <v>0.60680175096893296</v>
      </c>
      <c r="N134">
        <v>0.64524201747332599</v>
      </c>
      <c r="O134">
        <f t="shared" si="6"/>
        <v>0.80326957957669853</v>
      </c>
      <c r="P134">
        <f t="shared" si="9"/>
        <v>-3.3082676970458636E-4</v>
      </c>
    </row>
    <row r="135" spans="2:16" x14ac:dyDescent="0.2">
      <c r="B135">
        <v>1500</v>
      </c>
      <c r="C135">
        <v>0.36239769186245702</v>
      </c>
      <c r="D135">
        <v>0.54215248341009403</v>
      </c>
      <c r="E135">
        <v>0.29842596109221903</v>
      </c>
      <c r="F135">
        <v>1.20297613636477</v>
      </c>
      <c r="G135">
        <v>0.207020098127009</v>
      </c>
      <c r="H135">
        <v>0.29082487123072698</v>
      </c>
      <c r="I135">
        <v>0.25935141028877201</v>
      </c>
      <c r="J135">
        <v>0.75719637964650799</v>
      </c>
      <c r="K135">
        <v>8.4393149081267896E-2</v>
      </c>
      <c r="L135">
        <v>4.9404935058221203E-2</v>
      </c>
      <c r="M135">
        <v>0.495667084203952</v>
      </c>
      <c r="N135">
        <v>0.62946516834344102</v>
      </c>
      <c r="O135">
        <f t="shared" ref="O135:O198" si="10">N135^0.5</f>
        <v>0.7933884095091388</v>
      </c>
      <c r="P135">
        <f t="shared" si="9"/>
        <v>-1.9762340135119462E-4</v>
      </c>
    </row>
    <row r="136" spans="2:16" x14ac:dyDescent="0.2">
      <c r="B136">
        <v>1550</v>
      </c>
      <c r="C136">
        <v>0.33238366233400202</v>
      </c>
      <c r="D136">
        <v>0.53216872401875603</v>
      </c>
      <c r="E136">
        <v>0.356671428203095</v>
      </c>
      <c r="F136">
        <v>1.2212238145558501</v>
      </c>
      <c r="G136">
        <v>0.20411080561175801</v>
      </c>
      <c r="H136">
        <v>0.26949006098813799</v>
      </c>
      <c r="I136">
        <v>0.27518816754709002</v>
      </c>
      <c r="J136">
        <v>0.74878903414698506</v>
      </c>
      <c r="K136">
        <v>0.19439029396820201</v>
      </c>
      <c r="L136">
        <v>0.14963937611647499</v>
      </c>
      <c r="M136">
        <v>0.56664320389066503</v>
      </c>
      <c r="N136">
        <v>0.91067287397534102</v>
      </c>
      <c r="O136">
        <f t="shared" si="10"/>
        <v>0.95429181803856045</v>
      </c>
      <c r="P136">
        <f t="shared" ref="P136:P199" si="11">(O136-O135)/(B136-B135)</f>
        <v>3.2180681705884328E-3</v>
      </c>
    </row>
    <row r="137" spans="2:16" x14ac:dyDescent="0.2">
      <c r="B137">
        <v>1600</v>
      </c>
      <c r="C137">
        <v>0.355624660874645</v>
      </c>
      <c r="D137">
        <v>0.57195895615264003</v>
      </c>
      <c r="E137">
        <v>0.31916305331596001</v>
      </c>
      <c r="F137">
        <v>1.2467466703432399</v>
      </c>
      <c r="G137">
        <v>0.185706327314521</v>
      </c>
      <c r="H137">
        <v>0.27957320794563401</v>
      </c>
      <c r="I137">
        <v>0.31847254930465002</v>
      </c>
      <c r="J137">
        <v>0.78375208456480505</v>
      </c>
      <c r="K137">
        <v>0.195731092720832</v>
      </c>
      <c r="L137">
        <v>0.22877383668186499</v>
      </c>
      <c r="M137">
        <v>0.61907990476930896</v>
      </c>
      <c r="N137">
        <v>1.043584834172</v>
      </c>
      <c r="O137">
        <f t="shared" si="10"/>
        <v>1.0215600002799641</v>
      </c>
      <c r="P137">
        <f t="shared" si="11"/>
        <v>1.3453636448280725E-3</v>
      </c>
    </row>
    <row r="138" spans="2:16" x14ac:dyDescent="0.2">
      <c r="B138">
        <v>1650</v>
      </c>
      <c r="C138">
        <v>0.38846557242761398</v>
      </c>
      <c r="D138">
        <v>0.65921777318841202</v>
      </c>
      <c r="E138">
        <v>0.387903779041187</v>
      </c>
      <c r="F138">
        <v>1.4355871246572101</v>
      </c>
      <c r="G138">
        <v>0.21438130191125901</v>
      </c>
      <c r="H138">
        <v>0.31070903440685099</v>
      </c>
      <c r="I138">
        <v>0.31984802272026602</v>
      </c>
      <c r="J138">
        <v>0.844938359038377</v>
      </c>
      <c r="K138">
        <v>9.39641000186658E-2</v>
      </c>
      <c r="L138">
        <v>0.49051559275324502</v>
      </c>
      <c r="M138">
        <v>0.81925127514691398</v>
      </c>
      <c r="N138">
        <v>1.4037309679188199</v>
      </c>
      <c r="O138">
        <f t="shared" si="10"/>
        <v>1.1847915293075064</v>
      </c>
      <c r="P138">
        <f t="shared" si="11"/>
        <v>3.2646305805508467E-3</v>
      </c>
    </row>
    <row r="139" spans="2:16" x14ac:dyDescent="0.2">
      <c r="B139">
        <v>1700</v>
      </c>
      <c r="C139">
        <v>0.37151037608487503</v>
      </c>
      <c r="D139">
        <v>0.65547912812400599</v>
      </c>
      <c r="E139">
        <v>0.40569440013931102</v>
      </c>
      <c r="F139">
        <v>1.43268390434819</v>
      </c>
      <c r="G139">
        <v>0.23039386594424699</v>
      </c>
      <c r="H139">
        <v>0.33859353469671699</v>
      </c>
      <c r="I139">
        <v>0.30973285167402498</v>
      </c>
      <c r="J139">
        <v>0.87872025231498996</v>
      </c>
      <c r="K139">
        <v>0.11049091599715199</v>
      </c>
      <c r="L139">
        <v>0.72837553795357302</v>
      </c>
      <c r="M139">
        <v>0.52955988028905998</v>
      </c>
      <c r="N139">
        <v>1.36842633423978</v>
      </c>
      <c r="O139">
        <f t="shared" si="10"/>
        <v>1.1697975612215046</v>
      </c>
      <c r="P139">
        <f t="shared" si="11"/>
        <v>-2.9987936172003681E-4</v>
      </c>
    </row>
    <row r="140" spans="2:16" x14ac:dyDescent="0.2">
      <c r="B140">
        <v>1750</v>
      </c>
      <c r="C140">
        <v>0.39351259714088299</v>
      </c>
      <c r="D140">
        <v>0.69597035087874903</v>
      </c>
      <c r="E140">
        <v>0.367390284076275</v>
      </c>
      <c r="F140">
        <v>1.4568732320959099</v>
      </c>
      <c r="G140">
        <v>0.23468373403380399</v>
      </c>
      <c r="H140">
        <v>0.337233239164273</v>
      </c>
      <c r="I140">
        <v>0.28049881212932098</v>
      </c>
      <c r="J140">
        <v>0.85241578532739803</v>
      </c>
      <c r="K140">
        <v>6.0871058949740701E-2</v>
      </c>
      <c r="L140">
        <v>0.25783292937595698</v>
      </c>
      <c r="M140">
        <v>0.63699650590395795</v>
      </c>
      <c r="N140">
        <v>0.95570049422965597</v>
      </c>
      <c r="O140">
        <f t="shared" si="10"/>
        <v>0.97759935261315301</v>
      </c>
      <c r="P140">
        <f t="shared" si="11"/>
        <v>-3.8439641721670316E-3</v>
      </c>
    </row>
    <row r="141" spans="2:16" x14ac:dyDescent="0.2">
      <c r="B141">
        <v>1800</v>
      </c>
      <c r="C141">
        <v>0.40201204355821202</v>
      </c>
      <c r="D141">
        <v>0.65371885482988901</v>
      </c>
      <c r="E141">
        <v>0.37586435884234398</v>
      </c>
      <c r="F141">
        <v>1.43159525723044</v>
      </c>
      <c r="G141">
        <v>0.275712321870765</v>
      </c>
      <c r="H141">
        <v>0.31465886488310701</v>
      </c>
      <c r="I141">
        <v>0.27769914078227298</v>
      </c>
      <c r="J141">
        <v>0.86807032753614499</v>
      </c>
      <c r="K141">
        <v>3.0961973089436601E-2</v>
      </c>
      <c r="L141">
        <v>0.21582395254317099</v>
      </c>
      <c r="M141">
        <v>0.46974196825164799</v>
      </c>
      <c r="N141">
        <v>0.71652789388425497</v>
      </c>
      <c r="O141">
        <f t="shared" si="10"/>
        <v>0.84647970671732875</v>
      </c>
      <c r="P141">
        <f t="shared" si="11"/>
        <v>-2.6223929179164853E-3</v>
      </c>
    </row>
    <row r="142" spans="2:16" x14ac:dyDescent="0.2">
      <c r="B142">
        <v>1850</v>
      </c>
      <c r="C142">
        <v>0.42272251008996498</v>
      </c>
      <c r="D142">
        <v>0.62951069279907002</v>
      </c>
      <c r="E142">
        <v>0.40695781477962101</v>
      </c>
      <c r="F142">
        <v>1.45919101766866</v>
      </c>
      <c r="G142">
        <v>0.28022054634503901</v>
      </c>
      <c r="H142">
        <v>0.32435404153877501</v>
      </c>
      <c r="I142">
        <v>0.28865554764694501</v>
      </c>
      <c r="J142">
        <v>0.89323013553075803</v>
      </c>
      <c r="K142">
        <v>5.0874114965870902E-2</v>
      </c>
      <c r="L142">
        <v>0.31894993943140099</v>
      </c>
      <c r="M142">
        <v>0.26958567903217201</v>
      </c>
      <c r="N142">
        <v>0.63940973342944396</v>
      </c>
      <c r="O142">
        <f t="shared" si="10"/>
        <v>0.79963099829198969</v>
      </c>
      <c r="P142">
        <f t="shared" si="11"/>
        <v>-9.3697416850678115E-4</v>
      </c>
    </row>
    <row r="143" spans="2:16" x14ac:dyDescent="0.2">
      <c r="B143">
        <v>1900</v>
      </c>
      <c r="C143">
        <v>0.43304063158993</v>
      </c>
      <c r="D143">
        <v>0.61063074056868705</v>
      </c>
      <c r="E143">
        <v>0.43222685241481901</v>
      </c>
      <c r="F143">
        <v>1.47589822457344</v>
      </c>
      <c r="G143">
        <v>0.25763807001575201</v>
      </c>
      <c r="H143">
        <v>0.31756318949357398</v>
      </c>
      <c r="I143">
        <v>0.33609219266352902</v>
      </c>
      <c r="J143">
        <v>0.91129345217285596</v>
      </c>
      <c r="K143">
        <v>1.5574212971362999E-2</v>
      </c>
      <c r="L143">
        <v>0.29883263401731203</v>
      </c>
      <c r="M143">
        <v>0.17943920758627799</v>
      </c>
      <c r="N143">
        <v>0.49384605457495301</v>
      </c>
      <c r="O143">
        <f t="shared" si="10"/>
        <v>0.7027418121721184</v>
      </c>
      <c r="P143">
        <f t="shared" si="11"/>
        <v>-1.9377837223974259E-3</v>
      </c>
    </row>
    <row r="144" spans="2:16" x14ac:dyDescent="0.2">
      <c r="B144">
        <v>1950</v>
      </c>
      <c r="C144">
        <v>0.40510940783164501</v>
      </c>
      <c r="D144">
        <v>0.66323801919556502</v>
      </c>
      <c r="E144">
        <v>0.45126015245576401</v>
      </c>
      <c r="F144">
        <v>1.51960757948297</v>
      </c>
      <c r="G144">
        <v>0.25358471863822102</v>
      </c>
      <c r="H144">
        <v>0.322528578486935</v>
      </c>
      <c r="I144">
        <v>0.33411450950097499</v>
      </c>
      <c r="J144">
        <v>0.91022780662613101</v>
      </c>
      <c r="K144">
        <v>5.8049750788288102E-3</v>
      </c>
      <c r="L144">
        <v>9.0261561061765402E-2</v>
      </c>
      <c r="M144">
        <v>0.190748640333152</v>
      </c>
      <c r="N144">
        <v>0.28681517647374599</v>
      </c>
      <c r="O144">
        <f t="shared" si="10"/>
        <v>0.53555128276734243</v>
      </c>
      <c r="P144">
        <f t="shared" si="11"/>
        <v>-3.3438105880955193E-3</v>
      </c>
    </row>
    <row r="145" spans="2:16" x14ac:dyDescent="0.2">
      <c r="B145">
        <v>2000</v>
      </c>
      <c r="C145">
        <v>0.36831105641641299</v>
      </c>
      <c r="D145">
        <v>0.60065555340951904</v>
      </c>
      <c r="E145">
        <v>0.461139477801151</v>
      </c>
      <c r="F145">
        <v>1.4301060876270799</v>
      </c>
      <c r="G145">
        <v>0.23589006109579999</v>
      </c>
      <c r="H145">
        <v>0.32788304948293001</v>
      </c>
      <c r="I145">
        <v>0.31206742567783302</v>
      </c>
      <c r="J145">
        <v>0.875840536256563</v>
      </c>
      <c r="K145">
        <v>3.0756751876596898E-3</v>
      </c>
      <c r="L145">
        <v>9.1154809252049093E-2</v>
      </c>
      <c r="M145">
        <v>0.237455935080743</v>
      </c>
      <c r="N145">
        <v>0.33168641952045202</v>
      </c>
      <c r="O145">
        <f t="shared" si="10"/>
        <v>0.57592223391743791</v>
      </c>
      <c r="P145">
        <f t="shared" si="11"/>
        <v>8.074190230019096E-4</v>
      </c>
    </row>
    <row r="146" spans="2:16" x14ac:dyDescent="0.2">
      <c r="B146">
        <v>2050</v>
      </c>
      <c r="C146">
        <v>0.38521204124159902</v>
      </c>
      <c r="D146">
        <v>0.64314118339930104</v>
      </c>
      <c r="E146">
        <v>0.471566599610176</v>
      </c>
      <c r="F146">
        <v>1.4999198242510801</v>
      </c>
      <c r="G146">
        <v>0.261884260133391</v>
      </c>
      <c r="H146">
        <v>0.31997799264337401</v>
      </c>
      <c r="I146">
        <v>0.36058444105745402</v>
      </c>
      <c r="J146">
        <v>0.94244669383421897</v>
      </c>
      <c r="K146" s="2">
        <v>2.4409440713836999E-5</v>
      </c>
      <c r="L146">
        <v>2.8337431912480001E-2</v>
      </c>
      <c r="M146">
        <v>0.34792854446166899</v>
      </c>
      <c r="N146">
        <v>0.37629038581486302</v>
      </c>
      <c r="O146">
        <f t="shared" si="10"/>
        <v>0.61342512649455683</v>
      </c>
      <c r="P146">
        <f t="shared" si="11"/>
        <v>7.5005785154237832E-4</v>
      </c>
    </row>
    <row r="147" spans="2:16" x14ac:dyDescent="0.2">
      <c r="B147">
        <v>2100</v>
      </c>
      <c r="C147">
        <v>0.41309510544719202</v>
      </c>
      <c r="D147">
        <v>0.68415111417965102</v>
      </c>
      <c r="E147">
        <v>0.55271948553050898</v>
      </c>
      <c r="F147">
        <v>1.64996570515735</v>
      </c>
      <c r="G147">
        <v>0.29899264038643503</v>
      </c>
      <c r="H147">
        <v>0.34407173593852203</v>
      </c>
      <c r="I147">
        <v>0.443287310308977</v>
      </c>
      <c r="J147">
        <v>1.08635168663393</v>
      </c>
      <c r="K147" s="2">
        <v>9.0051020428730199E-6</v>
      </c>
      <c r="L147">
        <v>1.6093905153164102E-2</v>
      </c>
      <c r="M147">
        <v>0.20415862018375699</v>
      </c>
      <c r="N147">
        <v>0.22026153043896399</v>
      </c>
      <c r="O147">
        <f t="shared" si="10"/>
        <v>0.46932028556089922</v>
      </c>
      <c r="P147">
        <f t="shared" si="11"/>
        <v>-2.8820968186731521E-3</v>
      </c>
    </row>
    <row r="148" spans="2:16" x14ac:dyDescent="0.2">
      <c r="B148">
        <v>2150</v>
      </c>
      <c r="C148">
        <v>0.44005888350050598</v>
      </c>
      <c r="D148">
        <v>0.62446943588144799</v>
      </c>
      <c r="E148">
        <v>0.61536912218616202</v>
      </c>
      <c r="F148">
        <v>1.67989744156812</v>
      </c>
      <c r="G148">
        <v>0.34092457349705602</v>
      </c>
      <c r="H148">
        <v>0.34202761124074399</v>
      </c>
      <c r="I148">
        <v>0.469475869084791</v>
      </c>
      <c r="J148">
        <v>1.1524280538225899</v>
      </c>
      <c r="K148" s="2">
        <v>9.5342771328957797E-6</v>
      </c>
      <c r="L148">
        <v>4.1010699416562301E-3</v>
      </c>
      <c r="M148">
        <v>0.22997357909256899</v>
      </c>
      <c r="N148">
        <v>0.234084183311358</v>
      </c>
      <c r="O148">
        <f t="shared" si="10"/>
        <v>0.48382247086235874</v>
      </c>
      <c r="P148">
        <f t="shared" si="11"/>
        <v>2.9004370602919049E-4</v>
      </c>
    </row>
    <row r="149" spans="2:16" x14ac:dyDescent="0.2">
      <c r="B149">
        <v>2200</v>
      </c>
      <c r="C149">
        <v>0.50715608649394295</v>
      </c>
      <c r="D149">
        <v>0.63495855377814603</v>
      </c>
      <c r="E149">
        <v>0.60886238453760799</v>
      </c>
      <c r="F149">
        <v>1.7509770248097001</v>
      </c>
      <c r="G149">
        <v>0.34022984767216202</v>
      </c>
      <c r="H149">
        <v>0.40056923541623801</v>
      </c>
      <c r="I149">
        <v>0.480831526357197</v>
      </c>
      <c r="J149">
        <v>1.2216306094456</v>
      </c>
      <c r="K149">
        <v>1.5147630248594599E-3</v>
      </c>
      <c r="L149">
        <v>1.25959509204114E-2</v>
      </c>
      <c r="M149">
        <v>0.134854849828169</v>
      </c>
      <c r="N149">
        <v>0.14896556377344</v>
      </c>
      <c r="O149">
        <f t="shared" si="10"/>
        <v>0.3859605728224581</v>
      </c>
      <c r="P149">
        <f t="shared" si="11"/>
        <v>-1.9572379607980129E-3</v>
      </c>
    </row>
    <row r="150" spans="2:16" x14ac:dyDescent="0.2">
      <c r="B150">
        <v>2250</v>
      </c>
      <c r="C150">
        <v>0.484955267487643</v>
      </c>
      <c r="D150">
        <v>0.74097517388690004</v>
      </c>
      <c r="E150">
        <v>0.61429385529449698</v>
      </c>
      <c r="F150">
        <v>1.8402242966690401</v>
      </c>
      <c r="G150">
        <v>0.35858677210044798</v>
      </c>
      <c r="H150">
        <v>0.42978128120815501</v>
      </c>
      <c r="I150">
        <v>0.48869223039833698</v>
      </c>
      <c r="J150">
        <v>1.27706028370694</v>
      </c>
      <c r="K150">
        <v>2.29269750964839E-4</v>
      </c>
      <c r="L150">
        <v>6.3670541251201803E-3</v>
      </c>
      <c r="M150">
        <v>7.8450871963336194E-2</v>
      </c>
      <c r="N150">
        <v>8.5047195839421205E-2</v>
      </c>
      <c r="O150">
        <f t="shared" si="10"/>
        <v>0.29162852370682329</v>
      </c>
      <c r="P150">
        <f t="shared" si="11"/>
        <v>-1.8866409823126962E-3</v>
      </c>
    </row>
    <row r="151" spans="2:16" x14ac:dyDescent="0.2">
      <c r="B151">
        <v>2300</v>
      </c>
      <c r="C151">
        <v>0.46769072054373101</v>
      </c>
      <c r="D151">
        <v>0.74273161423537304</v>
      </c>
      <c r="E151">
        <v>0.58634798079170702</v>
      </c>
      <c r="F151">
        <v>1.7967703155708099</v>
      </c>
      <c r="G151">
        <v>0.38346393331716899</v>
      </c>
      <c r="H151">
        <v>0.41920442946394298</v>
      </c>
      <c r="I151">
        <v>0.52059357591398003</v>
      </c>
      <c r="J151">
        <v>1.3232619386950899</v>
      </c>
      <c r="K151" s="2">
        <v>4.4725059769794402E-5</v>
      </c>
      <c r="L151">
        <v>6.4823074743623796E-2</v>
      </c>
      <c r="M151">
        <v>2.4383995238076901E-2</v>
      </c>
      <c r="N151">
        <v>8.9251795041470502E-2</v>
      </c>
      <c r="O151">
        <f t="shared" si="10"/>
        <v>0.29875038919049213</v>
      </c>
      <c r="P151">
        <f t="shared" si="11"/>
        <v>1.4243730967337666E-4</v>
      </c>
    </row>
    <row r="152" spans="2:16" x14ac:dyDescent="0.2">
      <c r="B152">
        <v>2350</v>
      </c>
      <c r="C152">
        <v>0.46788604208127599</v>
      </c>
      <c r="D152">
        <v>0.77028315389532198</v>
      </c>
      <c r="E152">
        <v>0.56462530285606904</v>
      </c>
      <c r="F152">
        <v>1.8027944988326701</v>
      </c>
      <c r="G152">
        <v>0.39984071031872398</v>
      </c>
      <c r="H152">
        <v>0.45182859851836699</v>
      </c>
      <c r="I152">
        <v>0.48002581843951098</v>
      </c>
      <c r="J152">
        <v>1.3316951272766</v>
      </c>
      <c r="K152">
        <v>2.4783323425781799E-4</v>
      </c>
      <c r="L152">
        <v>8.0304057710302995E-2</v>
      </c>
      <c r="M152">
        <v>6.5345078046136901E-2</v>
      </c>
      <c r="N152">
        <v>0.14589696899069801</v>
      </c>
      <c r="O152">
        <f t="shared" si="10"/>
        <v>0.38196461745912802</v>
      </c>
      <c r="P152">
        <f t="shared" si="11"/>
        <v>1.6642845653727179E-3</v>
      </c>
    </row>
    <row r="153" spans="2:16" x14ac:dyDescent="0.2">
      <c r="B153">
        <v>2400</v>
      </c>
      <c r="C153">
        <v>0.48068431021815899</v>
      </c>
      <c r="D153">
        <v>0.90536454647631603</v>
      </c>
      <c r="E153">
        <v>0.53685716459518895</v>
      </c>
      <c r="F153">
        <v>1.92290602128966</v>
      </c>
      <c r="G153">
        <v>0.37647246975415499</v>
      </c>
      <c r="H153">
        <v>0.46949663151785898</v>
      </c>
      <c r="I153">
        <v>0.469368857156578</v>
      </c>
      <c r="J153">
        <v>1.31533795842859</v>
      </c>
      <c r="K153">
        <v>6.3334854436987997E-3</v>
      </c>
      <c r="L153">
        <v>0.112073724323969</v>
      </c>
      <c r="M153">
        <v>3.2547382730947802E-2</v>
      </c>
      <c r="N153">
        <v>0.15095459249861601</v>
      </c>
      <c r="O153">
        <f t="shared" si="10"/>
        <v>0.38852875376040835</v>
      </c>
      <c r="P153">
        <f t="shared" si="11"/>
        <v>1.3128272602560664E-4</v>
      </c>
    </row>
    <row r="154" spans="2:16" x14ac:dyDescent="0.2">
      <c r="B154">
        <v>2450</v>
      </c>
      <c r="C154">
        <v>0.456997914189401</v>
      </c>
      <c r="D154">
        <v>0.84670066609474404</v>
      </c>
      <c r="E154">
        <v>0.55522471419152597</v>
      </c>
      <c r="F154">
        <v>1.85892329447567</v>
      </c>
      <c r="G154">
        <v>0.371514480931802</v>
      </c>
      <c r="H154">
        <v>0.49029080734602498</v>
      </c>
      <c r="I154">
        <v>0.46906286263227398</v>
      </c>
      <c r="J154">
        <v>1.3308681509100999</v>
      </c>
      <c r="K154">
        <v>1.1709980053558799E-3</v>
      </c>
      <c r="L154">
        <v>9.5220783840636702E-2</v>
      </c>
      <c r="M154">
        <v>7.7907120503202896E-3</v>
      </c>
      <c r="N154">
        <v>0.104182493896313</v>
      </c>
      <c r="O154">
        <f t="shared" si="10"/>
        <v>0.32277313069137742</v>
      </c>
      <c r="P154">
        <f t="shared" si="11"/>
        <v>-1.3151124613806186E-3</v>
      </c>
    </row>
    <row r="155" spans="2:16" x14ac:dyDescent="0.2">
      <c r="B155">
        <v>2500</v>
      </c>
      <c r="C155">
        <v>0.49039417593874901</v>
      </c>
      <c r="D155">
        <v>0.836266444724308</v>
      </c>
      <c r="E155">
        <v>0.55945131603978404</v>
      </c>
      <c r="F155">
        <v>1.8861119367028401</v>
      </c>
      <c r="G155">
        <v>0.38702865396178499</v>
      </c>
      <c r="H155">
        <v>0.48959618073467498</v>
      </c>
      <c r="I155">
        <v>0.49496442092032999</v>
      </c>
      <c r="J155">
        <v>1.3715892556167899</v>
      </c>
      <c r="K155">
        <v>3.3419811168210198E-3</v>
      </c>
      <c r="L155">
        <v>0.11237940840574601</v>
      </c>
      <c r="M155">
        <v>4.4316163394879799E-4</v>
      </c>
      <c r="N155">
        <v>0.116164551156516</v>
      </c>
      <c r="O155">
        <f t="shared" si="10"/>
        <v>0.3408292111256252</v>
      </c>
      <c r="P155">
        <f t="shared" si="11"/>
        <v>3.6112160868495558E-4</v>
      </c>
    </row>
    <row r="156" spans="2:16" x14ac:dyDescent="0.2">
      <c r="B156">
        <v>2550</v>
      </c>
      <c r="C156">
        <v>0.53425288378282298</v>
      </c>
      <c r="D156">
        <v>0.81374848804226496</v>
      </c>
      <c r="E156">
        <v>0.56375825559590698</v>
      </c>
      <c r="F156">
        <v>1.911759627421</v>
      </c>
      <c r="G156">
        <v>0.40412155843047398</v>
      </c>
      <c r="H156">
        <v>0.47050119433955101</v>
      </c>
      <c r="I156">
        <v>0.47437094158936499</v>
      </c>
      <c r="J156">
        <v>1.3489936943593901</v>
      </c>
      <c r="K156">
        <v>5.88588100098116E-2</v>
      </c>
      <c r="L156">
        <v>5.4840916893355102E-2</v>
      </c>
      <c r="M156">
        <v>7.03638588210455E-3</v>
      </c>
      <c r="N156">
        <v>0.12073611278527099</v>
      </c>
      <c r="O156">
        <f t="shared" si="10"/>
        <v>0.34747102438227995</v>
      </c>
      <c r="P156">
        <f t="shared" si="11"/>
        <v>1.3283626513309498E-4</v>
      </c>
    </row>
    <row r="157" spans="2:16" x14ac:dyDescent="0.2">
      <c r="B157">
        <v>2600</v>
      </c>
      <c r="C157">
        <v>0.55222901600306795</v>
      </c>
      <c r="D157">
        <v>0.85092469368616297</v>
      </c>
      <c r="E157">
        <v>0.55020867269725504</v>
      </c>
      <c r="F157">
        <v>1.9533623823864901</v>
      </c>
      <c r="G157">
        <v>0.40857723283936698</v>
      </c>
      <c r="H157">
        <v>0.48386224678746698</v>
      </c>
      <c r="I157">
        <v>0.49571870201374402</v>
      </c>
      <c r="J157">
        <v>1.3881581816405799</v>
      </c>
      <c r="K157">
        <v>1.75388730659417E-2</v>
      </c>
      <c r="L157">
        <v>5.6073952970351199E-2</v>
      </c>
      <c r="M157">
        <v>0.12990162208167699</v>
      </c>
      <c r="N157">
        <v>0.20351444811797001</v>
      </c>
      <c r="O157">
        <f t="shared" si="10"/>
        <v>0.45112575643380198</v>
      </c>
      <c r="P157">
        <f t="shared" si="11"/>
        <v>2.0730946410304407E-3</v>
      </c>
    </row>
    <row r="158" spans="2:16" x14ac:dyDescent="0.2">
      <c r="B158">
        <v>2650</v>
      </c>
      <c r="C158">
        <v>0.48794191108629698</v>
      </c>
      <c r="D158">
        <v>0.87085795557627099</v>
      </c>
      <c r="E158">
        <v>0.57821152770281503</v>
      </c>
      <c r="F158">
        <v>1.9370113943653799</v>
      </c>
      <c r="G158">
        <v>0.40931403760204099</v>
      </c>
      <c r="H158">
        <v>0.53806049349229401</v>
      </c>
      <c r="I158">
        <v>0.55516426269401997</v>
      </c>
      <c r="J158">
        <v>1.5025387937883501</v>
      </c>
      <c r="K158">
        <v>1.76302672466075E-2</v>
      </c>
      <c r="L158">
        <v>7.7564247292317701E-2</v>
      </c>
      <c r="M158">
        <v>0.129987248172726</v>
      </c>
      <c r="N158">
        <v>0.22518176271165199</v>
      </c>
      <c r="O158">
        <f t="shared" si="10"/>
        <v>0.47453320506751895</v>
      </c>
      <c r="P158">
        <f t="shared" si="11"/>
        <v>4.6814897267433928E-4</v>
      </c>
    </row>
    <row r="159" spans="2:16" x14ac:dyDescent="0.2">
      <c r="B159">
        <v>2700</v>
      </c>
      <c r="C159">
        <v>0.51458337291882705</v>
      </c>
      <c r="D159">
        <v>0.92704127903556399</v>
      </c>
      <c r="E159">
        <v>0.62287173397197904</v>
      </c>
      <c r="F159">
        <v>2.0644963859263701</v>
      </c>
      <c r="G159">
        <v>0.39317530157878899</v>
      </c>
      <c r="H159">
        <v>0.52722042773646904</v>
      </c>
      <c r="I159">
        <v>0.587753143940552</v>
      </c>
      <c r="J159">
        <v>1.5081488732558099</v>
      </c>
      <c r="K159">
        <v>5.5533349878220404E-3</v>
      </c>
      <c r="L159">
        <v>9.2820260162131907E-2</v>
      </c>
      <c r="M159">
        <v>0.166268522343653</v>
      </c>
      <c r="N159">
        <v>0.264642117493607</v>
      </c>
      <c r="O159">
        <f t="shared" si="10"/>
        <v>0.51443378339063905</v>
      </c>
      <c r="P159">
        <f t="shared" si="11"/>
        <v>7.980115664624021E-4</v>
      </c>
    </row>
    <row r="160" spans="2:16" x14ac:dyDescent="0.2">
      <c r="B160">
        <v>2750</v>
      </c>
      <c r="C160">
        <v>0.50295924211975396</v>
      </c>
      <c r="D160">
        <v>0.88481459006990104</v>
      </c>
      <c r="E160">
        <v>0.62041864874517005</v>
      </c>
      <c r="F160">
        <v>2.0081924809348202</v>
      </c>
      <c r="G160">
        <v>0.42429635163176999</v>
      </c>
      <c r="H160">
        <v>0.496345271622048</v>
      </c>
      <c r="I160">
        <v>0.58490675757734301</v>
      </c>
      <c r="J160">
        <v>1.50554838083116</v>
      </c>
      <c r="K160">
        <v>1.35263348423396E-2</v>
      </c>
      <c r="L160">
        <v>0.24749209756111501</v>
      </c>
      <c r="M160">
        <v>0.231773856939293</v>
      </c>
      <c r="N160">
        <v>0.49279228934274699</v>
      </c>
      <c r="O160">
        <f t="shared" si="10"/>
        <v>0.70199165902647798</v>
      </c>
      <c r="P160">
        <f t="shared" si="11"/>
        <v>3.7511575127167785E-3</v>
      </c>
    </row>
    <row r="161" spans="2:16" x14ac:dyDescent="0.2">
      <c r="B161">
        <v>2800</v>
      </c>
      <c r="C161">
        <v>0.54764716450907802</v>
      </c>
      <c r="D161">
        <v>1.01755069515326</v>
      </c>
      <c r="E161">
        <v>0.63249609389428496</v>
      </c>
      <c r="F161">
        <v>2.1976939535566302</v>
      </c>
      <c r="G161">
        <v>0.42647051146794401</v>
      </c>
      <c r="H161">
        <v>0.58097173002102398</v>
      </c>
      <c r="I161">
        <v>0.58687168606574003</v>
      </c>
      <c r="J161">
        <v>1.59431392755471</v>
      </c>
      <c r="K161">
        <v>2.6898592525270899E-2</v>
      </c>
      <c r="L161">
        <v>0.33233652102928202</v>
      </c>
      <c r="M161">
        <v>0.25487287191031799</v>
      </c>
      <c r="N161">
        <v>0.614107985464871</v>
      </c>
      <c r="O161">
        <f t="shared" si="10"/>
        <v>0.78365042299795318</v>
      </c>
      <c r="P161">
        <f t="shared" si="11"/>
        <v>1.633175279429504E-3</v>
      </c>
    </row>
    <row r="162" spans="2:16" x14ac:dyDescent="0.2">
      <c r="B162">
        <v>2850</v>
      </c>
      <c r="C162">
        <v>0.49000905082860602</v>
      </c>
      <c r="D162">
        <v>0.89543038189483704</v>
      </c>
      <c r="E162">
        <v>0.64284784711814802</v>
      </c>
      <c r="F162">
        <v>2.0282872798415901</v>
      </c>
      <c r="G162">
        <v>0.42643177461175602</v>
      </c>
      <c r="H162">
        <v>0.55832964017652298</v>
      </c>
      <c r="I162">
        <v>0.52679710657698597</v>
      </c>
      <c r="J162">
        <v>1.51155852136527</v>
      </c>
      <c r="K162">
        <v>3.6881902985916697E-2</v>
      </c>
      <c r="L162">
        <v>0.26462419201179599</v>
      </c>
      <c r="M162">
        <v>0.110268001920326</v>
      </c>
      <c r="N162">
        <v>0.41177409691803801</v>
      </c>
      <c r="O162">
        <f t="shared" si="10"/>
        <v>0.64169626531407986</v>
      </c>
      <c r="P162">
        <f t="shared" si="11"/>
        <v>-2.8390831536774662E-3</v>
      </c>
    </row>
    <row r="163" spans="2:16" x14ac:dyDescent="0.2">
      <c r="B163">
        <v>2900</v>
      </c>
      <c r="C163">
        <v>0.57316731206480698</v>
      </c>
      <c r="D163">
        <v>0.99949014519449397</v>
      </c>
      <c r="E163">
        <v>0.61484009259709205</v>
      </c>
      <c r="F163">
        <v>2.1874975498563902</v>
      </c>
      <c r="G163">
        <v>0.47457825998259801</v>
      </c>
      <c r="H163">
        <v>0.55332378849180297</v>
      </c>
      <c r="I163">
        <v>0.54925074222399695</v>
      </c>
      <c r="J163">
        <v>1.5771527906984</v>
      </c>
      <c r="K163">
        <v>0.13728851708759801</v>
      </c>
      <c r="L163">
        <v>0.23434880948244699</v>
      </c>
      <c r="M163">
        <v>0.17751320133519799</v>
      </c>
      <c r="N163">
        <v>0.54915052790524299</v>
      </c>
      <c r="O163">
        <f t="shared" si="10"/>
        <v>0.74104691343075102</v>
      </c>
      <c r="P163">
        <f t="shared" si="11"/>
        <v>1.9870129623334233E-3</v>
      </c>
    </row>
    <row r="164" spans="2:16" x14ac:dyDescent="0.2">
      <c r="B164">
        <v>2950</v>
      </c>
      <c r="C164">
        <v>0.57236185604913803</v>
      </c>
      <c r="D164">
        <v>0.907849835492054</v>
      </c>
      <c r="E164">
        <v>0.71004423688378004</v>
      </c>
      <c r="F164">
        <v>2.1902559284249699</v>
      </c>
      <c r="G164">
        <v>0.51730010514932001</v>
      </c>
      <c r="H164">
        <v>0.53789277406418101</v>
      </c>
      <c r="I164">
        <v>0.60787950763091603</v>
      </c>
      <c r="J164">
        <v>1.6630723868444199</v>
      </c>
      <c r="K164">
        <v>0.21184184114240101</v>
      </c>
      <c r="L164">
        <v>0.111288557952315</v>
      </c>
      <c r="M164">
        <v>0.33479866899284899</v>
      </c>
      <c r="N164">
        <v>0.65792906808756502</v>
      </c>
      <c r="O164">
        <f t="shared" si="10"/>
        <v>0.81112826857875264</v>
      </c>
      <c r="P164">
        <f t="shared" si="11"/>
        <v>1.4016271029600326E-3</v>
      </c>
    </row>
    <row r="165" spans="2:16" x14ac:dyDescent="0.2">
      <c r="B165">
        <v>3000</v>
      </c>
      <c r="C165">
        <v>0.57639931833674496</v>
      </c>
      <c r="D165">
        <v>0.91414169679731605</v>
      </c>
      <c r="E165">
        <v>0.66602062726151801</v>
      </c>
      <c r="F165">
        <v>2.1565616423955798</v>
      </c>
      <c r="G165">
        <v>0.501377407686732</v>
      </c>
      <c r="H165">
        <v>0.51323821321260898</v>
      </c>
      <c r="I165">
        <v>0.59520710378904296</v>
      </c>
      <c r="J165">
        <v>1.6098227246883801</v>
      </c>
      <c r="K165">
        <v>0.26618533809671802</v>
      </c>
      <c r="L165">
        <v>0.11185996773043499</v>
      </c>
      <c r="M165">
        <v>0.31574777730614001</v>
      </c>
      <c r="N165">
        <v>0.69379308313329302</v>
      </c>
      <c r="O165">
        <f t="shared" si="10"/>
        <v>0.83294242486098224</v>
      </c>
      <c r="P165">
        <f t="shared" si="11"/>
        <v>4.3628312564459204E-4</v>
      </c>
    </row>
    <row r="166" spans="2:16" x14ac:dyDescent="0.2">
      <c r="B166">
        <v>3050</v>
      </c>
      <c r="C166">
        <v>0.57672218768521</v>
      </c>
      <c r="D166">
        <v>0.83552151346756498</v>
      </c>
      <c r="E166">
        <v>0.65536602083409101</v>
      </c>
      <c r="F166">
        <v>2.0676097219868699</v>
      </c>
      <c r="G166">
        <v>0.49430765464989002</v>
      </c>
      <c r="H166">
        <v>0.48586358363545401</v>
      </c>
      <c r="I166">
        <v>0.54575265107673698</v>
      </c>
      <c r="J166">
        <v>1.5259238893620799</v>
      </c>
      <c r="K166">
        <v>0.35607270210584901</v>
      </c>
      <c r="L166">
        <v>6.6475559875020296E-2</v>
      </c>
      <c r="M166">
        <v>0.44551682425045003</v>
      </c>
      <c r="N166">
        <v>0.86806508623131895</v>
      </c>
      <c r="O166">
        <f t="shared" si="10"/>
        <v>0.93170010530820424</v>
      </c>
      <c r="P166">
        <f t="shared" si="11"/>
        <v>1.9751536089444399E-3</v>
      </c>
    </row>
    <row r="167" spans="2:16" x14ac:dyDescent="0.2">
      <c r="B167">
        <v>3100</v>
      </c>
      <c r="C167">
        <v>0.53447246294971396</v>
      </c>
      <c r="D167">
        <v>0.84387749476308305</v>
      </c>
      <c r="E167">
        <v>0.67306941241931895</v>
      </c>
      <c r="F167">
        <v>2.05141937013211</v>
      </c>
      <c r="G167">
        <v>0.45515216873240999</v>
      </c>
      <c r="H167">
        <v>0.47218936921199001</v>
      </c>
      <c r="I167">
        <v>0.52872984853321203</v>
      </c>
      <c r="J167">
        <v>1.45607138647761</v>
      </c>
      <c r="K167">
        <v>0.24091516162979301</v>
      </c>
      <c r="L167">
        <v>0.11621535705512399</v>
      </c>
      <c r="M167">
        <v>0.44654524646577698</v>
      </c>
      <c r="N167">
        <v>0.80367576515069294</v>
      </c>
      <c r="O167">
        <f t="shared" si="10"/>
        <v>0.89647965127530527</v>
      </c>
      <c r="P167">
        <f t="shared" si="11"/>
        <v>-7.0440908065797945E-4</v>
      </c>
    </row>
    <row r="168" spans="2:16" x14ac:dyDescent="0.2">
      <c r="B168">
        <v>3150</v>
      </c>
      <c r="C168">
        <v>0.56298791453125197</v>
      </c>
      <c r="D168">
        <v>0.81321800576633296</v>
      </c>
      <c r="E168">
        <v>0.56014437401332395</v>
      </c>
      <c r="F168">
        <v>1.9363502943109101</v>
      </c>
      <c r="G168">
        <v>0.47464521272403198</v>
      </c>
      <c r="H168">
        <v>0.44321553420731502</v>
      </c>
      <c r="I168">
        <v>0.55108558275939901</v>
      </c>
      <c r="J168">
        <v>1.4689463296907499</v>
      </c>
      <c r="K168">
        <v>0.32290011382245698</v>
      </c>
      <c r="L168">
        <v>0.12021977725212001</v>
      </c>
      <c r="M168">
        <v>0.70922901590303</v>
      </c>
      <c r="N168">
        <v>1.1523489069776101</v>
      </c>
      <c r="O168">
        <f t="shared" si="10"/>
        <v>1.0734751543364243</v>
      </c>
      <c r="P168">
        <f t="shared" si="11"/>
        <v>3.5399100612223799E-3</v>
      </c>
    </row>
    <row r="169" spans="2:16" x14ac:dyDescent="0.2">
      <c r="B169">
        <v>3200</v>
      </c>
      <c r="C169">
        <v>0.55724711602491195</v>
      </c>
      <c r="D169">
        <v>0.80214290363893204</v>
      </c>
      <c r="E169">
        <v>0.62784901283207095</v>
      </c>
      <c r="F169">
        <v>1.9872390324959199</v>
      </c>
      <c r="G169">
        <v>0.45274117797316699</v>
      </c>
      <c r="H169">
        <v>0.45439644462769602</v>
      </c>
      <c r="I169">
        <v>0.524879479028871</v>
      </c>
      <c r="J169">
        <v>1.4320171016297401</v>
      </c>
      <c r="K169">
        <v>0.46066418673546</v>
      </c>
      <c r="L169">
        <v>8.6437634841770097E-2</v>
      </c>
      <c r="M169">
        <v>0.94573345998879599</v>
      </c>
      <c r="N169">
        <v>1.49283528156603</v>
      </c>
      <c r="O169">
        <f t="shared" si="10"/>
        <v>1.221816386191489</v>
      </c>
      <c r="P169">
        <f t="shared" si="11"/>
        <v>2.9668246371012952E-3</v>
      </c>
    </row>
    <row r="170" spans="2:16" x14ac:dyDescent="0.2">
      <c r="B170">
        <v>3250</v>
      </c>
      <c r="C170">
        <v>0.53991684841020704</v>
      </c>
      <c r="D170">
        <v>0.82091604457255996</v>
      </c>
      <c r="E170">
        <v>0.52235366264032801</v>
      </c>
      <c r="F170">
        <v>1.88318655562309</v>
      </c>
      <c r="G170">
        <v>0.44079986938874199</v>
      </c>
      <c r="H170">
        <v>0.456048823444683</v>
      </c>
      <c r="I170">
        <v>0.49952706530139501</v>
      </c>
      <c r="J170">
        <v>1.39637575813482</v>
      </c>
      <c r="K170">
        <v>0.45669480432762</v>
      </c>
      <c r="L170">
        <v>8.5021935956223996E-2</v>
      </c>
      <c r="M170">
        <v>0.78597837352779698</v>
      </c>
      <c r="N170">
        <v>1.32769511381164</v>
      </c>
      <c r="O170">
        <f t="shared" si="10"/>
        <v>1.152256531251457</v>
      </c>
      <c r="P170">
        <f t="shared" si="11"/>
        <v>-1.3911970988006407E-3</v>
      </c>
    </row>
    <row r="171" spans="2:16" x14ac:dyDescent="0.2">
      <c r="B171">
        <v>3300</v>
      </c>
      <c r="C171">
        <v>0.575734529749791</v>
      </c>
      <c r="D171">
        <v>0.80460148895207895</v>
      </c>
      <c r="E171">
        <v>0.59888862522725395</v>
      </c>
      <c r="F171">
        <v>1.9792246439291199</v>
      </c>
      <c r="G171">
        <v>0.43841099969021602</v>
      </c>
      <c r="H171">
        <v>0.48483447038412603</v>
      </c>
      <c r="I171">
        <v>0.49020680859389498</v>
      </c>
      <c r="J171">
        <v>1.41345227866824</v>
      </c>
      <c r="K171">
        <v>0.38342539340681803</v>
      </c>
      <c r="L171">
        <v>2.4066797073936198E-2</v>
      </c>
      <c r="M171">
        <v>0.77666809648460899</v>
      </c>
      <c r="N171">
        <v>1.18416028696536</v>
      </c>
      <c r="O171">
        <f t="shared" si="10"/>
        <v>1.0881912915316683</v>
      </c>
      <c r="P171">
        <f t="shared" si="11"/>
        <v>-1.2813047943957745E-3</v>
      </c>
    </row>
    <row r="172" spans="2:16" x14ac:dyDescent="0.2">
      <c r="B172">
        <v>3350</v>
      </c>
      <c r="C172">
        <v>0.59316409758853506</v>
      </c>
      <c r="D172">
        <v>0.72296061217014596</v>
      </c>
      <c r="E172">
        <v>0.59668339864397801</v>
      </c>
      <c r="F172">
        <v>1.91280810840266</v>
      </c>
      <c r="G172">
        <v>0.42773677354175899</v>
      </c>
      <c r="H172">
        <v>0.44049071504097198</v>
      </c>
      <c r="I172">
        <v>0.50604592671271298</v>
      </c>
      <c r="J172">
        <v>1.3742734152954399</v>
      </c>
      <c r="K172">
        <v>0.172811161360551</v>
      </c>
      <c r="L172">
        <v>4.8088186101337499E-2</v>
      </c>
      <c r="M172">
        <v>0.66014160847368397</v>
      </c>
      <c r="N172">
        <v>0.88104095593557197</v>
      </c>
      <c r="O172">
        <f t="shared" si="10"/>
        <v>0.93863781936142543</v>
      </c>
      <c r="P172">
        <f t="shared" si="11"/>
        <v>-2.9910694434048569E-3</v>
      </c>
    </row>
    <row r="173" spans="2:16" x14ac:dyDescent="0.2">
      <c r="B173">
        <v>3400</v>
      </c>
      <c r="C173">
        <v>0.58993289300288698</v>
      </c>
      <c r="D173">
        <v>0.73715122975007596</v>
      </c>
      <c r="E173">
        <v>0.56987159397076503</v>
      </c>
      <c r="F173">
        <v>1.8969557167237301</v>
      </c>
      <c r="G173">
        <v>0.45054770200389299</v>
      </c>
      <c r="H173">
        <v>0.41553395281070798</v>
      </c>
      <c r="I173">
        <v>0.50856412170064902</v>
      </c>
      <c r="J173">
        <v>1.37464577651525</v>
      </c>
      <c r="K173">
        <v>0.24120350109532501</v>
      </c>
      <c r="L173">
        <v>2.1321650045832499E-2</v>
      </c>
      <c r="M173">
        <v>0.53483238832688496</v>
      </c>
      <c r="N173">
        <v>0.797357539468042</v>
      </c>
      <c r="O173">
        <f t="shared" si="10"/>
        <v>0.89294878882724404</v>
      </c>
      <c r="P173">
        <f t="shared" si="11"/>
        <v>-9.1378061068362769E-4</v>
      </c>
    </row>
    <row r="174" spans="2:16" x14ac:dyDescent="0.2">
      <c r="B174">
        <v>3450</v>
      </c>
      <c r="C174">
        <v>0.60759183916592396</v>
      </c>
      <c r="D174">
        <v>0.70972903077273697</v>
      </c>
      <c r="E174">
        <v>0.60760211773739503</v>
      </c>
      <c r="F174">
        <v>1.9249229876760601</v>
      </c>
      <c r="G174">
        <v>0.445764726755422</v>
      </c>
      <c r="H174">
        <v>0.37893578260583199</v>
      </c>
      <c r="I174">
        <v>0.508846131636847</v>
      </c>
      <c r="J174">
        <v>1.3335466409981001</v>
      </c>
      <c r="K174">
        <v>9.2803863573966805E-2</v>
      </c>
      <c r="L174">
        <v>3.0123132541004599E-2</v>
      </c>
      <c r="M174">
        <v>0.40205852385482299</v>
      </c>
      <c r="N174">
        <v>0.52498551996979403</v>
      </c>
      <c r="O174">
        <f t="shared" si="10"/>
        <v>0.72455884507042911</v>
      </c>
      <c r="P174">
        <f t="shared" si="11"/>
        <v>-3.3677988751362985E-3</v>
      </c>
    </row>
    <row r="175" spans="2:16" x14ac:dyDescent="0.2">
      <c r="B175">
        <v>3500</v>
      </c>
      <c r="C175">
        <v>0.56379193196607902</v>
      </c>
      <c r="D175">
        <v>0.611870675215062</v>
      </c>
      <c r="E175">
        <v>0.63734275362583204</v>
      </c>
      <c r="F175">
        <v>1.8130053608069701</v>
      </c>
      <c r="G175">
        <v>0.39596237963478897</v>
      </c>
      <c r="H175">
        <v>0.321657022360537</v>
      </c>
      <c r="I175">
        <v>0.52706293377581703</v>
      </c>
      <c r="J175">
        <v>1.2446823357711401</v>
      </c>
      <c r="K175">
        <v>0.104944617120331</v>
      </c>
      <c r="L175">
        <v>7.4830989268149906E-2</v>
      </c>
      <c r="M175">
        <v>0.14909326650778801</v>
      </c>
      <c r="N175">
        <v>0.32886887289626898</v>
      </c>
      <c r="O175">
        <f t="shared" si="10"/>
        <v>0.5734708997815573</v>
      </c>
      <c r="P175">
        <f t="shared" si="11"/>
        <v>-3.0217589057774364E-3</v>
      </c>
    </row>
    <row r="176" spans="2:16" x14ac:dyDescent="0.2">
      <c r="B176">
        <v>3550</v>
      </c>
      <c r="C176">
        <v>0.62371410486446599</v>
      </c>
      <c r="D176">
        <v>0.67000903908754805</v>
      </c>
      <c r="E176">
        <v>0.69353507648452295</v>
      </c>
      <c r="F176">
        <v>1.9872582204365401</v>
      </c>
      <c r="G176">
        <v>0.416023135309879</v>
      </c>
      <c r="H176">
        <v>0.34684648263412798</v>
      </c>
      <c r="I176">
        <v>0.54280949195160799</v>
      </c>
      <c r="J176">
        <v>1.30567910989561</v>
      </c>
      <c r="K176">
        <v>0.25059528791642899</v>
      </c>
      <c r="L176">
        <v>3.57672496262375E-2</v>
      </c>
      <c r="M176">
        <v>0.20449096368398201</v>
      </c>
      <c r="N176">
        <v>0.490853501226648</v>
      </c>
      <c r="O176">
        <f t="shared" si="10"/>
        <v>0.70060937848893234</v>
      </c>
      <c r="P176">
        <f t="shared" si="11"/>
        <v>2.5427695741475011E-3</v>
      </c>
    </row>
    <row r="177" spans="2:16" x14ac:dyDescent="0.2">
      <c r="B177">
        <v>3600</v>
      </c>
      <c r="C177">
        <v>0.68574549812476204</v>
      </c>
      <c r="D177">
        <v>0.62209127811591103</v>
      </c>
      <c r="E177">
        <v>0.67791560157541997</v>
      </c>
      <c r="F177">
        <v>1.9857523778160899</v>
      </c>
      <c r="G177">
        <v>0.40549749414405101</v>
      </c>
      <c r="H177">
        <v>0.32522843854171402</v>
      </c>
      <c r="I177">
        <v>0.531932009952651</v>
      </c>
      <c r="J177">
        <v>1.2626579426384199</v>
      </c>
      <c r="K177">
        <v>0.18639579732325101</v>
      </c>
      <c r="L177">
        <v>2.32192741506854E-3</v>
      </c>
      <c r="M177">
        <v>0.15786678329196299</v>
      </c>
      <c r="N177">
        <v>0.34658450803028201</v>
      </c>
      <c r="O177">
        <f t="shared" si="10"/>
        <v>0.58871428386805935</v>
      </c>
      <c r="P177">
        <f t="shared" si="11"/>
        <v>-2.2379018924174598E-3</v>
      </c>
    </row>
    <row r="178" spans="2:16" x14ac:dyDescent="0.2">
      <c r="B178">
        <v>3650</v>
      </c>
      <c r="C178">
        <v>0.671231847466919</v>
      </c>
      <c r="D178">
        <v>0.62754144837719505</v>
      </c>
      <c r="E178">
        <v>0.62089654878196199</v>
      </c>
      <c r="F178">
        <v>1.91966984462608</v>
      </c>
      <c r="G178">
        <v>0.419776168884962</v>
      </c>
      <c r="H178">
        <v>0.32212020555383297</v>
      </c>
      <c r="I178">
        <v>0.45493610000131601</v>
      </c>
      <c r="J178">
        <v>1.19683247444011</v>
      </c>
      <c r="K178">
        <v>0.33439031934487901</v>
      </c>
      <c r="L178">
        <v>5.2071258716337001E-4</v>
      </c>
      <c r="M178">
        <v>0.16806189630031301</v>
      </c>
      <c r="N178">
        <v>0.50297292823235595</v>
      </c>
      <c r="O178">
        <f t="shared" si="10"/>
        <v>0.70920584334335257</v>
      </c>
      <c r="P178">
        <f t="shared" si="11"/>
        <v>2.4098311895058644E-3</v>
      </c>
    </row>
    <row r="179" spans="2:16" x14ac:dyDescent="0.2">
      <c r="B179">
        <v>3700</v>
      </c>
      <c r="C179">
        <v>0.73837957602906101</v>
      </c>
      <c r="D179">
        <v>0.67122637686945896</v>
      </c>
      <c r="E179">
        <v>0.65014929351031003</v>
      </c>
      <c r="F179">
        <v>2.0597552464088298</v>
      </c>
      <c r="G179">
        <v>0.457202966790551</v>
      </c>
      <c r="H179">
        <v>0.33178293203078901</v>
      </c>
      <c r="I179">
        <v>0.48243302154457701</v>
      </c>
      <c r="J179">
        <v>1.2714189203659201</v>
      </c>
      <c r="K179">
        <v>0.44533341550482902</v>
      </c>
      <c r="L179">
        <v>9.3767955729315792E-3</v>
      </c>
      <c r="M179">
        <v>0.30055058969527798</v>
      </c>
      <c r="N179">
        <v>0.75526080077303803</v>
      </c>
      <c r="O179">
        <f t="shared" si="10"/>
        <v>0.86905742087219873</v>
      </c>
      <c r="P179">
        <f t="shared" si="11"/>
        <v>3.1970315505769229E-3</v>
      </c>
    </row>
    <row r="180" spans="2:16" x14ac:dyDescent="0.2">
      <c r="B180">
        <v>3750</v>
      </c>
      <c r="C180">
        <v>0.80606922968533201</v>
      </c>
      <c r="D180">
        <v>0.62623752200376204</v>
      </c>
      <c r="E180">
        <v>0.66630033813698897</v>
      </c>
      <c r="F180">
        <v>2.0986070898260798</v>
      </c>
      <c r="G180">
        <v>0.46480287597410902</v>
      </c>
      <c r="H180">
        <v>0.29910313289071799</v>
      </c>
      <c r="I180">
        <v>0.47485286941733901</v>
      </c>
      <c r="J180">
        <v>1.2387588782821699</v>
      </c>
      <c r="K180">
        <v>0.43963444383740902</v>
      </c>
      <c r="L180">
        <v>2.3525476549228201E-4</v>
      </c>
      <c r="M180">
        <v>0.188717841531794</v>
      </c>
      <c r="N180">
        <v>0.62858754013469498</v>
      </c>
      <c r="O180">
        <f t="shared" si="10"/>
        <v>0.7928351279646324</v>
      </c>
      <c r="P180">
        <f t="shared" si="11"/>
        <v>-1.5244458581513264E-3</v>
      </c>
    </row>
    <row r="181" spans="2:16" x14ac:dyDescent="0.2">
      <c r="B181">
        <v>3800</v>
      </c>
      <c r="C181">
        <v>0.72213358498812796</v>
      </c>
      <c r="D181">
        <v>0.68704170948222598</v>
      </c>
      <c r="E181">
        <v>0.60629692003038005</v>
      </c>
      <c r="F181">
        <v>2.01547221450073</v>
      </c>
      <c r="G181">
        <v>0.41240655809052201</v>
      </c>
      <c r="H181">
        <v>0.34879718463029102</v>
      </c>
      <c r="I181">
        <v>0.44915556566380399</v>
      </c>
      <c r="J181">
        <v>1.21035930838462</v>
      </c>
      <c r="K181">
        <v>0.36293869020356401</v>
      </c>
      <c r="L181">
        <v>5.74437916511807E-4</v>
      </c>
      <c r="M181">
        <v>0.214672062827724</v>
      </c>
      <c r="N181">
        <v>0.57818519094779997</v>
      </c>
      <c r="O181">
        <f t="shared" si="10"/>
        <v>0.76038489658054098</v>
      </c>
      <c r="P181">
        <f t="shared" si="11"/>
        <v>-6.490046276818284E-4</v>
      </c>
    </row>
    <row r="182" spans="2:16" x14ac:dyDescent="0.2">
      <c r="B182">
        <v>3850</v>
      </c>
      <c r="C182">
        <v>0.70922034959798297</v>
      </c>
      <c r="D182">
        <v>0.64526895525885297</v>
      </c>
      <c r="E182">
        <v>0.64575778590629795</v>
      </c>
      <c r="F182">
        <v>2.00024709076314</v>
      </c>
      <c r="G182">
        <v>0.378185399837624</v>
      </c>
      <c r="H182">
        <v>0.32683850493623601</v>
      </c>
      <c r="I182">
        <v>0.49372044107802499</v>
      </c>
      <c r="J182">
        <v>1.1987443458518801</v>
      </c>
      <c r="K182">
        <v>0.27764561982902602</v>
      </c>
      <c r="L182">
        <v>9.4679184889707297E-4</v>
      </c>
      <c r="M182">
        <v>0.15572673111031399</v>
      </c>
      <c r="N182">
        <v>0.43431914278823702</v>
      </c>
      <c r="O182">
        <f t="shared" si="10"/>
        <v>0.65902893926461004</v>
      </c>
      <c r="P182">
        <f t="shared" si="11"/>
        <v>-2.0271191463186191E-3</v>
      </c>
    </row>
    <row r="183" spans="2:16" x14ac:dyDescent="0.2">
      <c r="B183">
        <v>3900</v>
      </c>
      <c r="C183">
        <v>0.73262166733364098</v>
      </c>
      <c r="D183">
        <v>0.71143260993367397</v>
      </c>
      <c r="E183">
        <v>0.67590218328607499</v>
      </c>
      <c r="F183">
        <v>2.1199564605533898</v>
      </c>
      <c r="G183">
        <v>0.36996547511591799</v>
      </c>
      <c r="H183">
        <v>0.30241611517843903</v>
      </c>
      <c r="I183">
        <v>0.51127406633530503</v>
      </c>
      <c r="J183">
        <v>1.1836556566296601</v>
      </c>
      <c r="K183">
        <v>0.18548625516179701</v>
      </c>
      <c r="L183">
        <v>3.94533789361624E-4</v>
      </c>
      <c r="M183">
        <v>0.221484167554509</v>
      </c>
      <c r="N183">
        <v>0.40736495650566701</v>
      </c>
      <c r="O183">
        <f t="shared" si="10"/>
        <v>0.63825148374732898</v>
      </c>
      <c r="P183">
        <f t="shared" si="11"/>
        <v>-4.1554911034562102E-4</v>
      </c>
    </row>
    <row r="184" spans="2:16" x14ac:dyDescent="0.2">
      <c r="B184">
        <v>3950</v>
      </c>
      <c r="C184">
        <v>0.725871123115571</v>
      </c>
      <c r="D184">
        <v>0.66192957473565095</v>
      </c>
      <c r="E184">
        <v>0.66644460908759595</v>
      </c>
      <c r="F184">
        <v>2.05424530693882</v>
      </c>
      <c r="G184">
        <v>0.389629000856346</v>
      </c>
      <c r="H184">
        <v>0.29989414406480702</v>
      </c>
      <c r="I184">
        <v>0.55013066681810496</v>
      </c>
      <c r="J184">
        <v>1.2396538117392599</v>
      </c>
      <c r="K184">
        <v>8.4630441089920905E-2</v>
      </c>
      <c r="L184">
        <v>5.6401109097143005E-4</v>
      </c>
      <c r="M184">
        <v>0.15571292235221099</v>
      </c>
      <c r="N184">
        <v>0.24090737453310401</v>
      </c>
      <c r="O184">
        <f t="shared" si="10"/>
        <v>0.49082316014334942</v>
      </c>
      <c r="P184">
        <f t="shared" si="11"/>
        <v>-2.9485664720795913E-3</v>
      </c>
    </row>
    <row r="185" spans="2:16" x14ac:dyDescent="0.2">
      <c r="B185">
        <v>4000</v>
      </c>
      <c r="C185">
        <v>0.687931227919517</v>
      </c>
      <c r="D185">
        <v>0.65449573920883897</v>
      </c>
      <c r="E185">
        <v>0.63785595084636404</v>
      </c>
      <c r="F185">
        <v>1.9802829179747199</v>
      </c>
      <c r="G185">
        <v>0.375237050784056</v>
      </c>
      <c r="H185">
        <v>0.30026711712051901</v>
      </c>
      <c r="I185">
        <v>0.52739202434399002</v>
      </c>
      <c r="J185">
        <v>1.2028961922485599</v>
      </c>
      <c r="K185">
        <v>3.6949648497495297E-2</v>
      </c>
      <c r="L185">
        <v>7.1579938068609E-4</v>
      </c>
      <c r="M185">
        <v>0.13386537650830699</v>
      </c>
      <c r="N185">
        <v>0.17153082438648801</v>
      </c>
      <c r="O185">
        <f t="shared" si="10"/>
        <v>0.41416279937542438</v>
      </c>
      <c r="P185">
        <f t="shared" si="11"/>
        <v>-1.5332072153585008E-3</v>
      </c>
    </row>
    <row r="186" spans="2:16" x14ac:dyDescent="0.2">
      <c r="B186">
        <v>4050</v>
      </c>
      <c r="C186">
        <v>0.69222771995615795</v>
      </c>
      <c r="D186">
        <v>0.70276201819432205</v>
      </c>
      <c r="E186">
        <v>0.68318076347989998</v>
      </c>
      <c r="F186">
        <v>2.07817050163038</v>
      </c>
      <c r="G186">
        <v>0.36590716366991999</v>
      </c>
      <c r="H186">
        <v>0.31928723559018601</v>
      </c>
      <c r="I186">
        <v>0.54340743234398403</v>
      </c>
      <c r="J186">
        <v>1.2286018316040901</v>
      </c>
      <c r="K186">
        <v>7.0338464501755599E-2</v>
      </c>
      <c r="L186">
        <v>6.2374115096416804E-3</v>
      </c>
      <c r="M186">
        <v>7.62588823030559E-2</v>
      </c>
      <c r="N186">
        <v>0.15283475831445301</v>
      </c>
      <c r="O186">
        <f t="shared" si="10"/>
        <v>0.39094086293767372</v>
      </c>
      <c r="P186">
        <f t="shared" si="11"/>
        <v>-4.6443872875501333E-4</v>
      </c>
    </row>
    <row r="187" spans="2:16" x14ac:dyDescent="0.2">
      <c r="B187">
        <v>4100</v>
      </c>
      <c r="C187">
        <v>0.67622412412909305</v>
      </c>
      <c r="D187">
        <v>0.68994614301624801</v>
      </c>
      <c r="E187">
        <v>0.596697665942866</v>
      </c>
      <c r="F187">
        <v>1.9628679330882099</v>
      </c>
      <c r="G187">
        <v>0.34136634900020102</v>
      </c>
      <c r="H187">
        <v>0.30528746228405101</v>
      </c>
      <c r="I187">
        <v>0.48475992290536302</v>
      </c>
      <c r="J187">
        <v>1.13141373418961</v>
      </c>
      <c r="K187">
        <v>0.11095502968726299</v>
      </c>
      <c r="L187">
        <v>2.4030963632336401E-2</v>
      </c>
      <c r="M187">
        <v>9.4435262144922705E-2</v>
      </c>
      <c r="N187">
        <v>0.22942125546452199</v>
      </c>
      <c r="O187">
        <f t="shared" si="10"/>
        <v>0.47897938939428492</v>
      </c>
      <c r="P187">
        <f t="shared" si="11"/>
        <v>1.760770529132224E-3</v>
      </c>
    </row>
    <row r="188" spans="2:16" x14ac:dyDescent="0.2">
      <c r="B188">
        <v>4150</v>
      </c>
      <c r="C188">
        <v>0.63017506270362</v>
      </c>
      <c r="D188">
        <v>0.683061497565005</v>
      </c>
      <c r="E188">
        <v>0.54171706644555895</v>
      </c>
      <c r="F188">
        <v>1.85495362671418</v>
      </c>
      <c r="G188">
        <v>0.36584191930585802</v>
      </c>
      <c r="H188">
        <v>0.31199556431157499</v>
      </c>
      <c r="I188">
        <v>0.464157192509914</v>
      </c>
      <c r="J188">
        <v>1.1419946761273501</v>
      </c>
      <c r="K188">
        <v>7.3663370116374499E-2</v>
      </c>
      <c r="L188">
        <v>2.1897209841191E-3</v>
      </c>
      <c r="M188">
        <v>3.7676393496084599E-2</v>
      </c>
      <c r="N188">
        <v>0.113529484596578</v>
      </c>
      <c r="O188">
        <f t="shared" si="10"/>
        <v>0.3369413667043244</v>
      </c>
      <c r="P188">
        <f t="shared" si="11"/>
        <v>-2.8407604537992103E-3</v>
      </c>
    </row>
    <row r="189" spans="2:16" x14ac:dyDescent="0.2">
      <c r="B189">
        <v>4200</v>
      </c>
      <c r="C189">
        <v>0.63798098198312103</v>
      </c>
      <c r="D189">
        <v>0.75061251293984199</v>
      </c>
      <c r="E189">
        <v>0.57197725335218896</v>
      </c>
      <c r="F189">
        <v>1.96057074827515</v>
      </c>
      <c r="G189">
        <v>0.35619461532154001</v>
      </c>
      <c r="H189">
        <v>0.34559091428863298</v>
      </c>
      <c r="I189">
        <v>0.436854226225321</v>
      </c>
      <c r="J189">
        <v>1.1386397558354899</v>
      </c>
      <c r="K189">
        <v>4.0501676290854799E-2</v>
      </c>
      <c r="L189">
        <v>6.8953702085873203E-2</v>
      </c>
      <c r="M189">
        <v>3.4353423473898102E-2</v>
      </c>
      <c r="N189">
        <v>0.143808801850626</v>
      </c>
      <c r="O189">
        <f t="shared" si="10"/>
        <v>0.37922130985827524</v>
      </c>
      <c r="P189">
        <f t="shared" si="11"/>
        <v>8.4559886307901681E-4</v>
      </c>
    </row>
    <row r="190" spans="2:16" x14ac:dyDescent="0.2">
      <c r="B190">
        <v>4250</v>
      </c>
      <c r="C190">
        <v>0.60489967554651702</v>
      </c>
      <c r="D190">
        <v>0.78756246164779098</v>
      </c>
      <c r="E190">
        <v>0.577222212018351</v>
      </c>
      <c r="F190">
        <v>1.9696843492126599</v>
      </c>
      <c r="G190">
        <v>0.36563468581775899</v>
      </c>
      <c r="H190">
        <v>0.37866392035776802</v>
      </c>
      <c r="I190">
        <v>0.448133390665863</v>
      </c>
      <c r="J190">
        <v>1.1924319968413899</v>
      </c>
      <c r="K190">
        <v>3.8459990929317601E-2</v>
      </c>
      <c r="L190">
        <v>5.0361394741106902E-2</v>
      </c>
      <c r="M190">
        <v>1.1781366185143E-2</v>
      </c>
      <c r="N190">
        <v>0.100602751855567</v>
      </c>
      <c r="O190">
        <f t="shared" si="10"/>
        <v>0.31717936858435009</v>
      </c>
      <c r="P190">
        <f t="shared" si="11"/>
        <v>-1.240838825478503E-3</v>
      </c>
    </row>
    <row r="191" spans="2:16" x14ac:dyDescent="0.2">
      <c r="B191">
        <v>4300</v>
      </c>
      <c r="C191">
        <v>0.637305042218138</v>
      </c>
      <c r="D191">
        <v>0.792303441610403</v>
      </c>
      <c r="E191">
        <v>0.63732603318270697</v>
      </c>
      <c r="F191">
        <v>2.0669345170112501</v>
      </c>
      <c r="G191">
        <v>0.39304427268598502</v>
      </c>
      <c r="H191">
        <v>0.40556298657832102</v>
      </c>
      <c r="I191">
        <v>0.44400880874714599</v>
      </c>
      <c r="J191">
        <v>1.24261606801145</v>
      </c>
      <c r="K191">
        <v>0.163821419577039</v>
      </c>
      <c r="L191">
        <v>9.2760822180685307E-2</v>
      </c>
      <c r="M191">
        <v>8.1846214432270597E-4</v>
      </c>
      <c r="N191">
        <v>0.257400703902047</v>
      </c>
      <c r="O191">
        <f t="shared" si="10"/>
        <v>0.5073467294681685</v>
      </c>
      <c r="P191">
        <f t="shared" si="11"/>
        <v>3.8033472176763681E-3</v>
      </c>
    </row>
    <row r="192" spans="2:16" x14ac:dyDescent="0.2">
      <c r="B192">
        <v>4350</v>
      </c>
      <c r="C192">
        <v>0.63376356705292303</v>
      </c>
      <c r="D192">
        <v>0.78282961610129898</v>
      </c>
      <c r="E192">
        <v>0.60183075207804504</v>
      </c>
      <c r="F192">
        <v>2.0184239352322701</v>
      </c>
      <c r="G192">
        <v>0.41256021768710999</v>
      </c>
      <c r="H192">
        <v>0.42330456177831999</v>
      </c>
      <c r="I192">
        <v>0.46312941459821699</v>
      </c>
      <c r="J192">
        <v>1.29899419406365</v>
      </c>
      <c r="K192">
        <v>0.118588440171477</v>
      </c>
      <c r="L192">
        <v>0.178635549212071</v>
      </c>
      <c r="M192">
        <v>9.8006810602348296E-3</v>
      </c>
      <c r="N192">
        <v>0.30702467044378301</v>
      </c>
      <c r="O192">
        <f t="shared" si="10"/>
        <v>0.55409806933771477</v>
      </c>
      <c r="P192">
        <f t="shared" si="11"/>
        <v>9.3502679739092547E-4</v>
      </c>
    </row>
    <row r="193" spans="2:16" x14ac:dyDescent="0.2">
      <c r="B193">
        <v>4400</v>
      </c>
      <c r="C193">
        <v>0.68479203425693103</v>
      </c>
      <c r="D193">
        <v>0.76893986120382396</v>
      </c>
      <c r="E193">
        <v>0.65989419643603597</v>
      </c>
      <c r="F193">
        <v>2.1136260918967902</v>
      </c>
      <c r="G193">
        <v>0.39555563199415</v>
      </c>
      <c r="H193">
        <v>0.41442677011027701</v>
      </c>
      <c r="I193">
        <v>0.45628004702015901</v>
      </c>
      <c r="J193">
        <v>1.26626244912459</v>
      </c>
      <c r="K193">
        <v>0.102073520009568</v>
      </c>
      <c r="L193">
        <v>0.24949632787148401</v>
      </c>
      <c r="M193">
        <v>1.7159374834138E-2</v>
      </c>
      <c r="N193">
        <v>0.36872922271518999</v>
      </c>
      <c r="O193">
        <f t="shared" si="10"/>
        <v>0.60723078208798831</v>
      </c>
      <c r="P193">
        <f t="shared" si="11"/>
        <v>1.0626542550054706E-3</v>
      </c>
    </row>
    <row r="194" spans="2:16" x14ac:dyDescent="0.2">
      <c r="B194">
        <v>4450</v>
      </c>
      <c r="C194">
        <v>0.64788344168590195</v>
      </c>
      <c r="D194">
        <v>0.81826014883083997</v>
      </c>
      <c r="E194">
        <v>0.72075161333044202</v>
      </c>
      <c r="F194">
        <v>2.1868952038471798</v>
      </c>
      <c r="G194">
        <v>0.392603866110944</v>
      </c>
      <c r="H194">
        <v>0.42924024398225302</v>
      </c>
      <c r="I194">
        <v>0.54707588254561801</v>
      </c>
      <c r="J194">
        <v>1.36891999263882</v>
      </c>
      <c r="K194">
        <v>9.3372097155116004E-2</v>
      </c>
      <c r="L194">
        <v>8.58412319722099E-2</v>
      </c>
      <c r="M194" s="2">
        <v>7.6019168209779606E-5</v>
      </c>
      <c r="N194">
        <v>0.179289348295536</v>
      </c>
      <c r="O194">
        <f t="shared" si="10"/>
        <v>0.4234257293735656</v>
      </c>
      <c r="P194">
        <f t="shared" si="11"/>
        <v>-3.6761010542884541E-3</v>
      </c>
    </row>
    <row r="195" spans="2:16" x14ac:dyDescent="0.2">
      <c r="B195">
        <v>4500</v>
      </c>
      <c r="C195">
        <v>0.60647899829449003</v>
      </c>
      <c r="D195">
        <v>0.80649537790162196</v>
      </c>
      <c r="E195">
        <v>0.77747420104373399</v>
      </c>
      <c r="F195">
        <v>2.1904485772398501</v>
      </c>
      <c r="G195">
        <v>0.37226857543177799</v>
      </c>
      <c r="H195">
        <v>0.40030728761386603</v>
      </c>
      <c r="I195">
        <v>0.61918083878755803</v>
      </c>
      <c r="J195">
        <v>1.3917567018332</v>
      </c>
      <c r="K195">
        <v>0.15700616137440099</v>
      </c>
      <c r="L195">
        <v>4.2522323407904301E-2</v>
      </c>
      <c r="M195">
        <v>8.7762397345896601E-4</v>
      </c>
      <c r="N195">
        <v>0.20040610875576401</v>
      </c>
      <c r="O195">
        <f t="shared" si="10"/>
        <v>0.44766740863699694</v>
      </c>
      <c r="P195">
        <f t="shared" si="11"/>
        <v>4.8483358526862696E-4</v>
      </c>
    </row>
    <row r="196" spans="2:16" x14ac:dyDescent="0.2">
      <c r="B196">
        <v>4550</v>
      </c>
      <c r="C196">
        <v>0.67730765277962901</v>
      </c>
      <c r="D196">
        <v>0.72466381715785499</v>
      </c>
      <c r="E196">
        <v>0.818736144988228</v>
      </c>
      <c r="F196">
        <v>2.2207076149257099</v>
      </c>
      <c r="G196">
        <v>0.43664222328869801</v>
      </c>
      <c r="H196">
        <v>0.39475863887158402</v>
      </c>
      <c r="I196">
        <v>0.62737260108409598</v>
      </c>
      <c r="J196">
        <v>1.4587734632443801</v>
      </c>
      <c r="K196">
        <v>0.17007823464366401</v>
      </c>
      <c r="L196">
        <v>9.1342493207218503E-2</v>
      </c>
      <c r="M196">
        <v>2.19939860277709E-2</v>
      </c>
      <c r="N196">
        <v>0.28341471387865302</v>
      </c>
      <c r="O196">
        <f t="shared" si="10"/>
        <v>0.53236708564547175</v>
      </c>
      <c r="P196">
        <f t="shared" si="11"/>
        <v>1.6939935401694961E-3</v>
      </c>
    </row>
    <row r="197" spans="2:16" x14ac:dyDescent="0.2">
      <c r="B197">
        <v>4600</v>
      </c>
      <c r="C197">
        <v>0.70578751257568695</v>
      </c>
      <c r="D197">
        <v>0.78856701488626002</v>
      </c>
      <c r="E197">
        <v>0.85639377913419101</v>
      </c>
      <c r="F197">
        <v>2.3507483065961399</v>
      </c>
      <c r="G197">
        <v>0.43629959471975999</v>
      </c>
      <c r="H197">
        <v>0.44264284913354202</v>
      </c>
      <c r="I197">
        <v>0.67993246524753603</v>
      </c>
      <c r="J197">
        <v>1.55887490910084</v>
      </c>
      <c r="K197">
        <v>0.238023529386442</v>
      </c>
      <c r="L197">
        <v>0.108906497796924</v>
      </c>
      <c r="M197">
        <v>7.97335914597333E-2</v>
      </c>
      <c r="N197">
        <v>0.42666361864309899</v>
      </c>
      <c r="O197">
        <f t="shared" si="10"/>
        <v>0.65319493158099362</v>
      </c>
      <c r="P197">
        <f t="shared" si="11"/>
        <v>2.4165569187104374E-3</v>
      </c>
    </row>
    <row r="198" spans="2:16" x14ac:dyDescent="0.2">
      <c r="B198">
        <v>4650</v>
      </c>
      <c r="C198">
        <v>0.644532319930883</v>
      </c>
      <c r="D198">
        <v>0.80290370656652299</v>
      </c>
      <c r="E198">
        <v>0.90481829111759304</v>
      </c>
      <c r="F198">
        <v>2.3522543176149999</v>
      </c>
      <c r="G198">
        <v>0.42336406868405602</v>
      </c>
      <c r="H198">
        <v>0.41624337992515398</v>
      </c>
      <c r="I198">
        <v>0.71404144648612999</v>
      </c>
      <c r="J198">
        <v>1.55364889509534</v>
      </c>
      <c r="K198">
        <v>0.42218725697910298</v>
      </c>
      <c r="L198">
        <v>0.194887421576762</v>
      </c>
      <c r="M198">
        <v>0.17275463887349801</v>
      </c>
      <c r="N198">
        <v>0.78982931742936302</v>
      </c>
      <c r="O198">
        <f t="shared" si="10"/>
        <v>0.88872342009725558</v>
      </c>
      <c r="P198">
        <f t="shared" si="11"/>
        <v>4.7105697703252389E-3</v>
      </c>
    </row>
    <row r="199" spans="2:16" x14ac:dyDescent="0.2">
      <c r="B199">
        <v>4700</v>
      </c>
      <c r="C199">
        <v>0.61845822455913502</v>
      </c>
      <c r="D199">
        <v>0.76800498897217795</v>
      </c>
      <c r="E199">
        <v>0.91817007562147002</v>
      </c>
      <c r="F199">
        <v>2.3046332891527799</v>
      </c>
      <c r="G199">
        <v>0.39111112836383</v>
      </c>
      <c r="H199">
        <v>0.44015344880789298</v>
      </c>
      <c r="I199">
        <v>0.70736911919608503</v>
      </c>
      <c r="J199">
        <v>1.53863369636781</v>
      </c>
      <c r="K199">
        <v>0.164257311158478</v>
      </c>
      <c r="L199">
        <v>0.30019453819765501</v>
      </c>
      <c r="M199">
        <v>6.83724386679819E-2</v>
      </c>
      <c r="N199">
        <v>0.53282428802411497</v>
      </c>
      <c r="O199">
        <f t="shared" ref="O199:O262" si="12">N199^0.5</f>
        <v>0.7299481406402204</v>
      </c>
      <c r="P199">
        <f t="shared" si="11"/>
        <v>-3.1755055891407036E-3</v>
      </c>
    </row>
    <row r="200" spans="2:16" x14ac:dyDescent="0.2">
      <c r="B200">
        <v>4750</v>
      </c>
      <c r="C200">
        <v>0.65323967674705197</v>
      </c>
      <c r="D200">
        <v>0.77947137373864095</v>
      </c>
      <c r="E200">
        <v>0.852916791282053</v>
      </c>
      <c r="F200">
        <v>2.28562784176775</v>
      </c>
      <c r="G200">
        <v>0.39146271586380399</v>
      </c>
      <c r="H200">
        <v>0.43610112307202997</v>
      </c>
      <c r="I200">
        <v>0.687083167637905</v>
      </c>
      <c r="J200">
        <v>1.5146470065737401</v>
      </c>
      <c r="K200">
        <v>6.7372945279379301E-2</v>
      </c>
      <c r="L200">
        <v>0.40747847414928101</v>
      </c>
      <c r="M200">
        <v>0.119613428765588</v>
      </c>
      <c r="N200">
        <v>0.59446484819424805</v>
      </c>
      <c r="O200">
        <f t="shared" si="12"/>
        <v>0.7710154655999113</v>
      </c>
      <c r="P200">
        <f t="shared" ref="P200:P263" si="13">(O200-O199)/(B200-B199)</f>
        <v>8.2134649919381793E-4</v>
      </c>
    </row>
    <row r="201" spans="2:16" x14ac:dyDescent="0.2">
      <c r="B201">
        <v>4800</v>
      </c>
      <c r="C201">
        <v>0.63673940316653799</v>
      </c>
      <c r="D201">
        <v>0.724738133344485</v>
      </c>
      <c r="E201">
        <v>0.84371997851585501</v>
      </c>
      <c r="F201">
        <v>2.2051975150268799</v>
      </c>
      <c r="G201">
        <v>0.42713786195040798</v>
      </c>
      <c r="H201">
        <v>0.43413099451078602</v>
      </c>
      <c r="I201">
        <v>0.64786846737793702</v>
      </c>
      <c r="J201">
        <v>1.5091373238391299</v>
      </c>
      <c r="K201">
        <v>4.12034545676127E-2</v>
      </c>
      <c r="L201">
        <v>0.34346066189693297</v>
      </c>
      <c r="M201">
        <v>0.11867877037022199</v>
      </c>
      <c r="N201">
        <v>0.50334288683476802</v>
      </c>
      <c r="O201">
        <f t="shared" si="12"/>
        <v>0.70946662136760741</v>
      </c>
      <c r="P201">
        <f t="shared" si="13"/>
        <v>-1.2309768846460777E-3</v>
      </c>
    </row>
    <row r="202" spans="2:16" x14ac:dyDescent="0.2">
      <c r="B202">
        <v>4850</v>
      </c>
      <c r="C202">
        <v>0.57181001629427097</v>
      </c>
      <c r="D202">
        <v>0.73214759148848996</v>
      </c>
      <c r="E202">
        <v>0.91530228812647996</v>
      </c>
      <c r="F202">
        <v>2.2192598959092402</v>
      </c>
      <c r="G202">
        <v>0.37900820465416901</v>
      </c>
      <c r="H202">
        <v>0.45999662365490801</v>
      </c>
      <c r="I202">
        <v>0.64619768497654295</v>
      </c>
      <c r="J202">
        <v>1.4852025132856199</v>
      </c>
      <c r="K202">
        <v>4.3511650315493901E-2</v>
      </c>
      <c r="L202">
        <v>0.36314323143824601</v>
      </c>
      <c r="M202">
        <v>0.16986630100129599</v>
      </c>
      <c r="N202">
        <v>0.57652118275503605</v>
      </c>
      <c r="O202">
        <f t="shared" si="12"/>
        <v>0.75928992009313279</v>
      </c>
      <c r="P202">
        <f t="shared" si="13"/>
        <v>9.9646597451050764E-4</v>
      </c>
    </row>
    <row r="203" spans="2:16" x14ac:dyDescent="0.2">
      <c r="B203">
        <v>4900</v>
      </c>
      <c r="C203">
        <v>0.58011224026090902</v>
      </c>
      <c r="D203">
        <v>0.70130138704792</v>
      </c>
      <c r="E203">
        <v>0.84875898653694204</v>
      </c>
      <c r="F203">
        <v>2.1301726138457702</v>
      </c>
      <c r="G203">
        <v>0.41473562964446398</v>
      </c>
      <c r="H203">
        <v>0.467382623181336</v>
      </c>
      <c r="I203">
        <v>0.60766633028809502</v>
      </c>
      <c r="J203">
        <v>1.4897845831138901</v>
      </c>
      <c r="K203">
        <v>6.0819503334152702E-2</v>
      </c>
      <c r="L203">
        <v>0.33934939114646001</v>
      </c>
      <c r="M203">
        <v>8.2413801773678103E-2</v>
      </c>
      <c r="N203">
        <v>0.48258269625429101</v>
      </c>
      <c r="O203">
        <f t="shared" si="12"/>
        <v>0.69468172298851438</v>
      </c>
      <c r="P203">
        <f t="shared" si="13"/>
        <v>-1.2921639420923681E-3</v>
      </c>
    </row>
    <row r="204" spans="2:16" x14ac:dyDescent="0.2">
      <c r="B204">
        <v>4950</v>
      </c>
      <c r="C204">
        <v>0.56731902629019004</v>
      </c>
      <c r="D204">
        <v>0.74525237449950099</v>
      </c>
      <c r="E204">
        <v>0.85940274707458697</v>
      </c>
      <c r="F204">
        <v>2.17197414786428</v>
      </c>
      <c r="G204">
        <v>0.434998417565227</v>
      </c>
      <c r="H204">
        <v>0.475979409482153</v>
      </c>
      <c r="I204">
        <v>0.60821401591666102</v>
      </c>
      <c r="J204">
        <v>1.5191918429640401</v>
      </c>
      <c r="K204">
        <v>6.7917089518895898E-2</v>
      </c>
      <c r="L204">
        <v>0.17453894243321699</v>
      </c>
      <c r="M204">
        <v>0.12057565781734</v>
      </c>
      <c r="N204">
        <v>0.36303168976945299</v>
      </c>
      <c r="O204">
        <f t="shared" si="12"/>
        <v>0.60252111147199894</v>
      </c>
      <c r="P204">
        <f t="shared" si="13"/>
        <v>-1.843212230330309E-3</v>
      </c>
    </row>
    <row r="205" spans="2:16" x14ac:dyDescent="0.2">
      <c r="B205">
        <v>5000</v>
      </c>
      <c r="C205">
        <v>0.67685662437139904</v>
      </c>
      <c r="D205">
        <v>0.76214825913948703</v>
      </c>
      <c r="E205">
        <v>0.87129579740760399</v>
      </c>
      <c r="F205">
        <v>2.3103006809184898</v>
      </c>
      <c r="G205">
        <v>0.51002380921877</v>
      </c>
      <c r="H205">
        <v>0.46511901362568298</v>
      </c>
      <c r="I205">
        <v>0.58447143504659105</v>
      </c>
      <c r="J205">
        <v>1.5596142578910399</v>
      </c>
      <c r="K205">
        <v>4.34668342018764E-2</v>
      </c>
      <c r="L205">
        <v>0.115275176919881</v>
      </c>
      <c r="M205">
        <v>0.20020536559129801</v>
      </c>
      <c r="N205">
        <v>0.35894737671305499</v>
      </c>
      <c r="O205">
        <f t="shared" si="12"/>
        <v>0.59912217177555283</v>
      </c>
      <c r="P205">
        <f t="shared" si="13"/>
        <v>-6.7978793928922258E-5</v>
      </c>
    </row>
    <row r="206" spans="2:16" x14ac:dyDescent="0.2">
      <c r="B206">
        <v>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f t="shared" si="12"/>
        <v>0</v>
      </c>
    </row>
    <row r="207" spans="2:16" x14ac:dyDescent="0.2">
      <c r="B207">
        <v>100</v>
      </c>
      <c r="C207">
        <v>3.52106119951799E-2</v>
      </c>
      <c r="D207">
        <v>3.8313471218078002E-2</v>
      </c>
      <c r="E207">
        <v>3.38250575475154E-2</v>
      </c>
      <c r="F207">
        <v>0.107349140760773</v>
      </c>
      <c r="G207">
        <v>9.3095031815255101E-3</v>
      </c>
      <c r="H207">
        <v>1.19557554172135E-2</v>
      </c>
      <c r="I207">
        <v>1.00486523529321E-2</v>
      </c>
      <c r="J207">
        <v>3.1313910951671103E-2</v>
      </c>
      <c r="K207" s="2">
        <v>5.1295619200284899E-6</v>
      </c>
      <c r="L207">
        <v>5.1961521128998198E-2</v>
      </c>
      <c r="M207">
        <v>2.0220923021410302E-3</v>
      </c>
      <c r="N207">
        <v>5.3988742993059301E-2</v>
      </c>
      <c r="O207">
        <f t="shared" si="12"/>
        <v>0.23235477828755599</v>
      </c>
      <c r="P207">
        <f>(O207-O206)/(B207-B206)</f>
        <v>4.64709556575112E-3</v>
      </c>
    </row>
    <row r="208" spans="2:16" x14ac:dyDescent="0.2">
      <c r="B208">
        <v>150</v>
      </c>
      <c r="C208">
        <v>5.3234444162298201E-2</v>
      </c>
      <c r="D208">
        <v>4.7856397102772098E-2</v>
      </c>
      <c r="E208">
        <v>4.9437844109018303E-2</v>
      </c>
      <c r="F208">
        <v>0.15052868537408901</v>
      </c>
      <c r="G208">
        <v>2.65540036155975E-2</v>
      </c>
      <c r="H208">
        <v>2.5330647815447999E-2</v>
      </c>
      <c r="I208">
        <v>1.9212754738763198E-2</v>
      </c>
      <c r="J208">
        <v>7.1097406169808697E-2</v>
      </c>
      <c r="K208">
        <v>5.2129542224697203E-3</v>
      </c>
      <c r="L208">
        <v>1.00551082364618E-2</v>
      </c>
      <c r="M208">
        <v>2.1754164374632699E-3</v>
      </c>
      <c r="N208">
        <v>1.7443478896394801E-2</v>
      </c>
      <c r="O208">
        <f t="shared" si="12"/>
        <v>0.13207376308864224</v>
      </c>
      <c r="P208">
        <f t="shared" si="13"/>
        <v>-2.0056203039782749E-3</v>
      </c>
    </row>
    <row r="209" spans="2:16" x14ac:dyDescent="0.2">
      <c r="B209">
        <v>200</v>
      </c>
      <c r="C209">
        <v>9.0627462806269293E-2</v>
      </c>
      <c r="D209">
        <v>6.4413158142032897E-2</v>
      </c>
      <c r="E209">
        <v>5.7042979247922898E-2</v>
      </c>
      <c r="F209">
        <v>0.21208360019622499</v>
      </c>
      <c r="G209">
        <v>3.2506163907165597E-2</v>
      </c>
      <c r="H209">
        <v>4.23573015722917E-2</v>
      </c>
      <c r="I209">
        <v>2.5349502601288699E-2</v>
      </c>
      <c r="J209">
        <v>0.10021296808074601</v>
      </c>
      <c r="K209">
        <v>8.4465741908535692E-3</v>
      </c>
      <c r="L209">
        <v>3.7295111184513001E-2</v>
      </c>
      <c r="M209">
        <v>4.0187548983587201E-3</v>
      </c>
      <c r="N209">
        <v>4.9760440273725302E-2</v>
      </c>
      <c r="O209">
        <f t="shared" si="12"/>
        <v>0.22307048274867139</v>
      </c>
      <c r="P209">
        <f t="shared" si="13"/>
        <v>1.8199343932005828E-3</v>
      </c>
    </row>
    <row r="210" spans="2:16" x14ac:dyDescent="0.2">
      <c r="B210">
        <v>250</v>
      </c>
      <c r="C210">
        <v>5.2183625265918902E-2</v>
      </c>
      <c r="D210">
        <v>7.4991069763943805E-2</v>
      </c>
      <c r="E210">
        <v>7.0004936991934302E-2</v>
      </c>
      <c r="F210">
        <v>0.197179632021797</v>
      </c>
      <c r="G210">
        <v>2.71724380531683E-2</v>
      </c>
      <c r="H210">
        <v>4.1585879316559798E-2</v>
      </c>
      <c r="I210">
        <v>3.24590245169546E-2</v>
      </c>
      <c r="J210">
        <v>0.10121734188668299</v>
      </c>
      <c r="K210">
        <v>2.72311664945348E-3</v>
      </c>
      <c r="L210">
        <v>9.4517869790294497E-3</v>
      </c>
      <c r="M210">
        <v>2.6160651860220301E-3</v>
      </c>
      <c r="N210">
        <v>1.4790968814505E-2</v>
      </c>
      <c r="O210">
        <f t="shared" si="12"/>
        <v>0.12161812699801375</v>
      </c>
      <c r="P210">
        <f t="shared" si="13"/>
        <v>-2.0290471150131526E-3</v>
      </c>
    </row>
    <row r="211" spans="2:16" x14ac:dyDescent="0.2">
      <c r="B211">
        <v>300</v>
      </c>
      <c r="C211">
        <v>6.4719652557322802E-2</v>
      </c>
      <c r="D211">
        <v>5.8962269305043197E-2</v>
      </c>
      <c r="E211">
        <v>7.2135749347930198E-2</v>
      </c>
      <c r="F211">
        <v>0.195817671210296</v>
      </c>
      <c r="G211">
        <v>2.5034508599332799E-2</v>
      </c>
      <c r="H211">
        <v>4.36849127820505E-2</v>
      </c>
      <c r="I211">
        <v>3.1948995497208803E-2</v>
      </c>
      <c r="J211">
        <v>0.100668416878592</v>
      </c>
      <c r="K211">
        <v>1.80910309692285E-4</v>
      </c>
      <c r="L211">
        <v>4.3461612065451303E-3</v>
      </c>
      <c r="M211">
        <v>1.6047687749576899E-2</v>
      </c>
      <c r="N211">
        <v>2.0574759265814299E-2</v>
      </c>
      <c r="O211">
        <f t="shared" si="12"/>
        <v>0.1434390437287362</v>
      </c>
      <c r="P211">
        <f t="shared" si="13"/>
        <v>4.3641833461444899E-4</v>
      </c>
    </row>
    <row r="212" spans="2:16" x14ac:dyDescent="0.2">
      <c r="B212">
        <v>350</v>
      </c>
      <c r="C212">
        <v>5.8157048054853298E-2</v>
      </c>
      <c r="D212">
        <v>5.9535454199907301E-2</v>
      </c>
      <c r="E212">
        <v>6.15391794006084E-2</v>
      </c>
      <c r="F212">
        <v>0.17923168165536901</v>
      </c>
      <c r="G212">
        <v>2.8087048417278399E-2</v>
      </c>
      <c r="H212">
        <v>5.3496570653395602E-2</v>
      </c>
      <c r="I212">
        <v>3.3525594176567898E-2</v>
      </c>
      <c r="J212">
        <v>0.11510921324724201</v>
      </c>
      <c r="K212">
        <v>2.1714695864926599E-4</v>
      </c>
      <c r="L212">
        <v>8.8553323793881308E-3</v>
      </c>
      <c r="M212">
        <v>7.0882162360163502E-3</v>
      </c>
      <c r="N212">
        <v>1.61606955740537E-2</v>
      </c>
      <c r="O212">
        <f t="shared" si="12"/>
        <v>0.12712472447975531</v>
      </c>
      <c r="P212">
        <f t="shared" si="13"/>
        <v>-3.262863849796177E-4</v>
      </c>
    </row>
    <row r="213" spans="2:16" x14ac:dyDescent="0.2">
      <c r="B213">
        <v>400</v>
      </c>
      <c r="C213">
        <v>7.0478732282021797E-2</v>
      </c>
      <c r="D213">
        <v>8.2047879571365806E-2</v>
      </c>
      <c r="E213">
        <v>8.0593880497213999E-2</v>
      </c>
      <c r="F213">
        <v>0.233120492350602</v>
      </c>
      <c r="G213">
        <v>3.90748991744456E-2</v>
      </c>
      <c r="H213">
        <v>6.5067819045214997E-2</v>
      </c>
      <c r="I213">
        <v>4.9064343072918098E-2</v>
      </c>
      <c r="J213">
        <v>0.15320706129257899</v>
      </c>
      <c r="K213">
        <v>4.6467628340405602E-3</v>
      </c>
      <c r="L213">
        <v>0.29609203580219601</v>
      </c>
      <c r="M213">
        <v>1.96534889278706E-2</v>
      </c>
      <c r="N213">
        <v>0.32039228756410798</v>
      </c>
      <c r="O213">
        <f t="shared" si="12"/>
        <v>0.56603205524431921</v>
      </c>
      <c r="P213">
        <f t="shared" si="13"/>
        <v>8.7781466152912786E-3</v>
      </c>
    </row>
    <row r="214" spans="2:16" x14ac:dyDescent="0.2">
      <c r="B214">
        <v>450</v>
      </c>
      <c r="C214">
        <v>8.38848823447777E-2</v>
      </c>
      <c r="D214">
        <v>0.11060246949472401</v>
      </c>
      <c r="E214">
        <v>8.90383315531382E-2</v>
      </c>
      <c r="F214">
        <v>0.28352568339264</v>
      </c>
      <c r="G214">
        <v>5.0679374965447499E-2</v>
      </c>
      <c r="H214">
        <v>7.5168811495154697E-2</v>
      </c>
      <c r="I214">
        <v>5.4284051560558703E-2</v>
      </c>
      <c r="J214">
        <v>0.18013223802116099</v>
      </c>
      <c r="K214">
        <v>1.21906079401392E-3</v>
      </c>
      <c r="L214">
        <v>8.3363114037546301E-2</v>
      </c>
      <c r="M214">
        <v>1.9160634154399499E-2</v>
      </c>
      <c r="N214">
        <v>0.10374280898596</v>
      </c>
      <c r="O214">
        <f t="shared" si="12"/>
        <v>0.32209130535604341</v>
      </c>
      <c r="P214">
        <f t="shared" si="13"/>
        <v>-4.8788149977655156E-3</v>
      </c>
    </row>
    <row r="215" spans="2:16" x14ac:dyDescent="0.2">
      <c r="B215">
        <v>500</v>
      </c>
      <c r="C215">
        <v>0.12724481268219001</v>
      </c>
      <c r="D215">
        <v>9.0049468838167196E-2</v>
      </c>
      <c r="E215">
        <v>0.108024577163117</v>
      </c>
      <c r="F215">
        <v>0.32531885868347399</v>
      </c>
      <c r="G215">
        <v>7.4552310871946095E-2</v>
      </c>
      <c r="H215">
        <v>7.1593547962234702E-2</v>
      </c>
      <c r="I215">
        <v>6.2658192172564894E-2</v>
      </c>
      <c r="J215">
        <v>0.20880405100674601</v>
      </c>
      <c r="K215">
        <v>1.7473650727972301E-2</v>
      </c>
      <c r="L215">
        <v>0.11840703220134501</v>
      </c>
      <c r="M215">
        <v>1.27514295087307E-2</v>
      </c>
      <c r="N215">
        <v>0.148632112438048</v>
      </c>
      <c r="O215">
        <f t="shared" si="12"/>
        <v>0.38552835490797299</v>
      </c>
      <c r="P215">
        <f t="shared" si="13"/>
        <v>1.2687409910385917E-3</v>
      </c>
    </row>
    <row r="216" spans="2:16" x14ac:dyDescent="0.2">
      <c r="B216">
        <v>550</v>
      </c>
      <c r="C216">
        <v>0.128283383898431</v>
      </c>
      <c r="D216">
        <v>0.15937132136694601</v>
      </c>
      <c r="E216">
        <v>9.8387628697625004E-2</v>
      </c>
      <c r="F216">
        <v>0.38604233396300203</v>
      </c>
      <c r="G216">
        <v>8.0759143553536597E-2</v>
      </c>
      <c r="H216">
        <v>8.6209404459877403E-2</v>
      </c>
      <c r="I216">
        <v>7.8576958872422095E-2</v>
      </c>
      <c r="J216">
        <v>0.24554550688583601</v>
      </c>
      <c r="K216">
        <v>6.3415946701268697E-2</v>
      </c>
      <c r="L216">
        <v>0.13536396701297901</v>
      </c>
      <c r="M216">
        <v>2.6582253020909899E-2</v>
      </c>
      <c r="N216">
        <v>0.22536216673515699</v>
      </c>
      <c r="O216">
        <f t="shared" si="12"/>
        <v>0.47472325278540656</v>
      </c>
      <c r="P216">
        <f t="shared" si="13"/>
        <v>1.7838979575486712E-3</v>
      </c>
    </row>
    <row r="217" spans="2:16" x14ac:dyDescent="0.2">
      <c r="B217">
        <v>600</v>
      </c>
      <c r="C217">
        <v>0.163854929638201</v>
      </c>
      <c r="D217">
        <v>0.163422762625624</v>
      </c>
      <c r="E217">
        <v>0.14269127037945201</v>
      </c>
      <c r="F217">
        <v>0.46996896264327698</v>
      </c>
      <c r="G217">
        <v>9.9764610903872397E-2</v>
      </c>
      <c r="H217">
        <v>0.10105149086443101</v>
      </c>
      <c r="I217">
        <v>0.105171411114233</v>
      </c>
      <c r="J217">
        <v>0.30598751288253601</v>
      </c>
      <c r="K217">
        <v>3.4896921675705598E-3</v>
      </c>
      <c r="L217">
        <v>0.22838267827540701</v>
      </c>
      <c r="M217">
        <v>3.9658706775248997E-3</v>
      </c>
      <c r="N217">
        <v>0.235838241120502</v>
      </c>
      <c r="O217">
        <f t="shared" si="12"/>
        <v>0.48563179582941435</v>
      </c>
      <c r="P217">
        <f t="shared" si="13"/>
        <v>2.181708608801558E-4</v>
      </c>
    </row>
    <row r="218" spans="2:16" x14ac:dyDescent="0.2">
      <c r="B218">
        <v>650</v>
      </c>
      <c r="C218">
        <v>0.17959396392735899</v>
      </c>
      <c r="D218">
        <v>0.150292586294723</v>
      </c>
      <c r="E218">
        <v>0.14826303070715399</v>
      </c>
      <c r="F218">
        <v>0.47814958092923598</v>
      </c>
      <c r="G218">
        <v>9.6025490990908999E-2</v>
      </c>
      <c r="H218">
        <v>0.113863338247916</v>
      </c>
      <c r="I218">
        <v>0.118569162292091</v>
      </c>
      <c r="J218">
        <v>0.32845799153091698</v>
      </c>
      <c r="K218">
        <v>4.4574367417732E-4</v>
      </c>
      <c r="L218">
        <v>0.18378030646652799</v>
      </c>
      <c r="M218">
        <v>2.55083858777207E-2</v>
      </c>
      <c r="N218">
        <v>0.20973443601842601</v>
      </c>
      <c r="O218">
        <f t="shared" si="12"/>
        <v>0.45796772377365852</v>
      </c>
      <c r="P218">
        <f t="shared" si="13"/>
        <v>-5.5328144111511652E-4</v>
      </c>
    </row>
    <row r="219" spans="2:16" x14ac:dyDescent="0.2">
      <c r="B219">
        <v>700</v>
      </c>
      <c r="C219">
        <v>0.19011326060522499</v>
      </c>
      <c r="D219">
        <v>0.18134866715074599</v>
      </c>
      <c r="E219">
        <v>0.19061735792371001</v>
      </c>
      <c r="F219">
        <v>0.56207928567968102</v>
      </c>
      <c r="G219">
        <v>0.10510234765865301</v>
      </c>
      <c r="H219">
        <v>0.109721458079061</v>
      </c>
      <c r="I219">
        <v>0.144761369854948</v>
      </c>
      <c r="J219">
        <v>0.35958517559266201</v>
      </c>
      <c r="K219">
        <v>1.02990107360048E-2</v>
      </c>
      <c r="L219">
        <v>9.8664457781003495E-2</v>
      </c>
      <c r="M219">
        <v>9.0858080732449095E-2</v>
      </c>
      <c r="N219">
        <v>0.199821549249457</v>
      </c>
      <c r="O219">
        <f t="shared" si="12"/>
        <v>0.44701403697138753</v>
      </c>
      <c r="P219">
        <f t="shared" si="13"/>
        <v>-2.1907373604541978E-4</v>
      </c>
    </row>
    <row r="220" spans="2:16" x14ac:dyDescent="0.2">
      <c r="B220">
        <v>750</v>
      </c>
      <c r="C220">
        <v>0.209387481636607</v>
      </c>
      <c r="D220">
        <v>0.176652956331254</v>
      </c>
      <c r="E220">
        <v>0.19195086319774701</v>
      </c>
      <c r="F220">
        <v>0.57799130116560804</v>
      </c>
      <c r="G220">
        <v>0.111882292690243</v>
      </c>
      <c r="H220">
        <v>0.106996600197864</v>
      </c>
      <c r="I220">
        <v>0.15197685586169801</v>
      </c>
      <c r="J220">
        <v>0.37085574874980498</v>
      </c>
      <c r="K220">
        <v>2.5093292249450502E-2</v>
      </c>
      <c r="L220">
        <v>5.62427791236162E-2</v>
      </c>
      <c r="M220">
        <v>0.16805986921740701</v>
      </c>
      <c r="N220">
        <v>0.24939594059047401</v>
      </c>
      <c r="O220">
        <f t="shared" si="12"/>
        <v>0.49939557526120915</v>
      </c>
      <c r="P220">
        <f t="shared" si="13"/>
        <v>1.0476307657964323E-3</v>
      </c>
    </row>
    <row r="221" spans="2:16" x14ac:dyDescent="0.2">
      <c r="B221">
        <v>800</v>
      </c>
      <c r="C221">
        <v>0.21474741464102201</v>
      </c>
      <c r="D221">
        <v>0.154914258569047</v>
      </c>
      <c r="E221">
        <v>0.18599069093334999</v>
      </c>
      <c r="F221">
        <v>0.55565236414341801</v>
      </c>
      <c r="G221">
        <v>0.107466918586041</v>
      </c>
      <c r="H221">
        <v>0.132197304111348</v>
      </c>
      <c r="I221">
        <v>0.13309352954835599</v>
      </c>
      <c r="J221">
        <v>0.37275775224574498</v>
      </c>
      <c r="K221">
        <v>0.108365291024288</v>
      </c>
      <c r="L221">
        <v>0.16578141373426</v>
      </c>
      <c r="M221">
        <v>6.6142547916664504E-2</v>
      </c>
      <c r="N221">
        <v>0.34028925267521198</v>
      </c>
      <c r="O221">
        <f t="shared" si="12"/>
        <v>0.58334316887678728</v>
      </c>
      <c r="P221">
        <f t="shared" si="13"/>
        <v>1.6789518723115625E-3</v>
      </c>
    </row>
    <row r="222" spans="2:16" x14ac:dyDescent="0.2">
      <c r="B222">
        <v>850</v>
      </c>
      <c r="C222">
        <v>0.20869032990351999</v>
      </c>
      <c r="D222">
        <v>0.17142783578770501</v>
      </c>
      <c r="E222">
        <v>0.194696468836</v>
      </c>
      <c r="F222">
        <v>0.57481463452722403</v>
      </c>
      <c r="G222">
        <v>0.118137721105701</v>
      </c>
      <c r="H222">
        <v>0.120477135313247</v>
      </c>
      <c r="I222">
        <v>0.14474358034634199</v>
      </c>
      <c r="J222">
        <v>0.38335843676529002</v>
      </c>
      <c r="K222">
        <v>0.13274834556697401</v>
      </c>
      <c r="L222">
        <v>0.33025352841728201</v>
      </c>
      <c r="M222">
        <v>1.52753563988282E-2</v>
      </c>
      <c r="N222">
        <v>0.47827723038308401</v>
      </c>
      <c r="O222">
        <f t="shared" si="12"/>
        <v>0.69157590355873733</v>
      </c>
      <c r="P222">
        <f t="shared" si="13"/>
        <v>2.1646546936390011E-3</v>
      </c>
    </row>
    <row r="223" spans="2:16" x14ac:dyDescent="0.2">
      <c r="B223">
        <v>900</v>
      </c>
      <c r="C223">
        <v>0.18724529857649799</v>
      </c>
      <c r="D223">
        <v>0.166080168300862</v>
      </c>
      <c r="E223">
        <v>0.150327858187284</v>
      </c>
      <c r="F223">
        <v>0.503653325064644</v>
      </c>
      <c r="G223">
        <v>0.114693136066688</v>
      </c>
      <c r="H223">
        <v>0.12766960890392001</v>
      </c>
      <c r="I223">
        <v>0.13516340285353501</v>
      </c>
      <c r="J223">
        <v>0.37752614782414301</v>
      </c>
      <c r="K223">
        <v>2.4055321568759402E-2</v>
      </c>
      <c r="L223">
        <v>0.268439192354059</v>
      </c>
      <c r="M223">
        <v>4.9087542117225496E-3</v>
      </c>
      <c r="N223">
        <v>0.29740326813454099</v>
      </c>
      <c r="O223">
        <f t="shared" si="12"/>
        <v>0.54534692456686784</v>
      </c>
      <c r="P223">
        <f t="shared" si="13"/>
        <v>-2.9245795798373895E-3</v>
      </c>
    </row>
    <row r="224" spans="2:16" x14ac:dyDescent="0.2">
      <c r="B224">
        <v>950</v>
      </c>
      <c r="C224">
        <v>0.20863599770277999</v>
      </c>
      <c r="D224">
        <v>0.17427236645845501</v>
      </c>
      <c r="E224">
        <v>0.19784778741348599</v>
      </c>
      <c r="F224">
        <v>0.58075615157472105</v>
      </c>
      <c r="G224">
        <v>0.104993744123594</v>
      </c>
      <c r="H224">
        <v>0.150674614950776</v>
      </c>
      <c r="I224">
        <v>0.16486091636321301</v>
      </c>
      <c r="J224">
        <v>0.42052927543758301</v>
      </c>
      <c r="K224">
        <v>2.7153368625002401E-2</v>
      </c>
      <c r="L224">
        <v>0.154994437787282</v>
      </c>
      <c r="M224">
        <v>6.2596457208457003E-3</v>
      </c>
      <c r="N224">
        <v>0.18840745213313101</v>
      </c>
      <c r="O224">
        <f t="shared" si="12"/>
        <v>0.43405927260355931</v>
      </c>
      <c r="P224">
        <f t="shared" si="13"/>
        <v>-2.2257530392661706E-3</v>
      </c>
    </row>
    <row r="225" spans="2:16" x14ac:dyDescent="0.2">
      <c r="B225">
        <v>1000</v>
      </c>
      <c r="C225">
        <v>0.24144544378761301</v>
      </c>
      <c r="D225">
        <v>0.17294215532111401</v>
      </c>
      <c r="E225">
        <v>0.18832032384219399</v>
      </c>
      <c r="F225">
        <v>0.60270792295092201</v>
      </c>
      <c r="G225">
        <v>0.127607454936257</v>
      </c>
      <c r="H225">
        <v>0.15122174842672501</v>
      </c>
      <c r="I225">
        <v>0.152222840621731</v>
      </c>
      <c r="J225">
        <v>0.43105204398471297</v>
      </c>
      <c r="K225">
        <v>2.5442121862630598E-4</v>
      </c>
      <c r="L225">
        <v>0.100006808387842</v>
      </c>
      <c r="M225">
        <v>5.1289589159435899E-2</v>
      </c>
      <c r="N225">
        <v>0.15155081876590401</v>
      </c>
      <c r="O225">
        <f t="shared" si="12"/>
        <v>0.38929528479793329</v>
      </c>
      <c r="P225">
        <f t="shared" si="13"/>
        <v>-8.9527975611252027E-4</v>
      </c>
    </row>
    <row r="226" spans="2:16" x14ac:dyDescent="0.2">
      <c r="B226">
        <v>1050</v>
      </c>
      <c r="C226">
        <v>0.20597339053859101</v>
      </c>
      <c r="D226">
        <v>0.18486584462936001</v>
      </c>
      <c r="E226">
        <v>0.20954855469552799</v>
      </c>
      <c r="F226">
        <v>0.60038778986347896</v>
      </c>
      <c r="G226">
        <v>0.115811931335771</v>
      </c>
      <c r="H226">
        <v>0.138484246777489</v>
      </c>
      <c r="I226">
        <v>0.14670322383388301</v>
      </c>
      <c r="J226">
        <v>0.40099940194714301</v>
      </c>
      <c r="K226">
        <v>1.01425059490357E-2</v>
      </c>
      <c r="L226">
        <v>5.3091884652964799E-2</v>
      </c>
      <c r="M226">
        <v>4.8899447652581297E-3</v>
      </c>
      <c r="N226">
        <v>6.8124335367258607E-2</v>
      </c>
      <c r="O226">
        <f t="shared" si="12"/>
        <v>0.26100638951423893</v>
      </c>
      <c r="P226">
        <f t="shared" si="13"/>
        <v>-2.565777905673887E-3</v>
      </c>
    </row>
    <row r="227" spans="2:16" x14ac:dyDescent="0.2">
      <c r="B227">
        <v>1100</v>
      </c>
      <c r="C227">
        <v>0.235097468361985</v>
      </c>
      <c r="D227">
        <v>0.19380096356978099</v>
      </c>
      <c r="E227">
        <v>0.21530765540524199</v>
      </c>
      <c r="F227">
        <v>0.64420608733700901</v>
      </c>
      <c r="G227">
        <v>0.13781641241901199</v>
      </c>
      <c r="H227">
        <v>0.18392493661348799</v>
      </c>
      <c r="I227">
        <v>0.15337556806519301</v>
      </c>
      <c r="J227">
        <v>0.47511691709769399</v>
      </c>
      <c r="K227">
        <v>8.4318414766526497E-4</v>
      </c>
      <c r="L227">
        <v>2.8111669764994601E-2</v>
      </c>
      <c r="M227">
        <v>8.4220172388970796E-3</v>
      </c>
      <c r="N227">
        <v>3.7376871151557002E-2</v>
      </c>
      <c r="O227">
        <f t="shared" si="12"/>
        <v>0.19333098859613013</v>
      </c>
      <c r="P227">
        <f t="shared" si="13"/>
        <v>-1.3535080183621762E-3</v>
      </c>
    </row>
    <row r="228" spans="2:16" x14ac:dyDescent="0.2">
      <c r="B228">
        <v>1150</v>
      </c>
      <c r="C228">
        <v>0.25350121677436199</v>
      </c>
      <c r="D228">
        <v>0.22610711741782399</v>
      </c>
      <c r="E228">
        <v>0.212836004623008</v>
      </c>
      <c r="F228">
        <v>0.69244433881519496</v>
      </c>
      <c r="G228">
        <v>0.119577203226021</v>
      </c>
      <c r="H228">
        <v>0.176961750981038</v>
      </c>
      <c r="I228">
        <v>0.16982226715479601</v>
      </c>
      <c r="J228">
        <v>0.46636122136185498</v>
      </c>
      <c r="K228">
        <v>5.6581916537445595E-4</v>
      </c>
      <c r="L228">
        <v>4.9398509964355901E-2</v>
      </c>
      <c r="M228">
        <v>2.28062184327298E-2</v>
      </c>
      <c r="N228">
        <v>7.2770547562460194E-2</v>
      </c>
      <c r="O228">
        <f t="shared" si="12"/>
        <v>0.26976016674531506</v>
      </c>
      <c r="P228">
        <f t="shared" si="13"/>
        <v>1.5285835629836985E-3</v>
      </c>
    </row>
    <row r="229" spans="2:16" x14ac:dyDescent="0.2">
      <c r="B229">
        <v>1200</v>
      </c>
      <c r="C229">
        <v>0.24850822566428399</v>
      </c>
      <c r="D229">
        <v>0.190866746275479</v>
      </c>
      <c r="E229">
        <v>0.20101407430566601</v>
      </c>
      <c r="F229">
        <v>0.64038904624542903</v>
      </c>
      <c r="G229">
        <v>0.13411138227762201</v>
      </c>
      <c r="H229">
        <v>0.150321422165762</v>
      </c>
      <c r="I229">
        <v>0.15678120525192199</v>
      </c>
      <c r="J229">
        <v>0.441214009695306</v>
      </c>
      <c r="K229">
        <v>2.88058654796098E-2</v>
      </c>
      <c r="L229">
        <v>1.1337482831284299E-3</v>
      </c>
      <c r="M229">
        <v>6.39429230833589E-3</v>
      </c>
      <c r="N229">
        <v>3.6333906071074097E-2</v>
      </c>
      <c r="O229">
        <f t="shared" si="12"/>
        <v>0.19061454842449485</v>
      </c>
      <c r="P229">
        <f t="shared" si="13"/>
        <v>-1.5829123664164041E-3</v>
      </c>
    </row>
    <row r="230" spans="2:16" x14ac:dyDescent="0.2">
      <c r="B230">
        <v>1250</v>
      </c>
      <c r="C230">
        <v>0.232691990298108</v>
      </c>
      <c r="D230">
        <v>0.15420679317764199</v>
      </c>
      <c r="E230">
        <v>0.188968817418362</v>
      </c>
      <c r="F230">
        <v>0.57586760089411104</v>
      </c>
      <c r="G230">
        <v>0.145511746254431</v>
      </c>
      <c r="H230">
        <v>0.14434723255430601</v>
      </c>
      <c r="I230">
        <v>0.157034235223205</v>
      </c>
      <c r="J230">
        <v>0.44689321403194199</v>
      </c>
      <c r="K230" s="2">
        <v>6.9057849764688303E-5</v>
      </c>
      <c r="L230">
        <v>1.4532615545927299E-4</v>
      </c>
      <c r="M230">
        <v>2.2290816750219399E-2</v>
      </c>
      <c r="N230">
        <v>2.2505200755443398E-2</v>
      </c>
      <c r="O230">
        <f t="shared" si="12"/>
        <v>0.15001733484982127</v>
      </c>
      <c r="P230">
        <f t="shared" si="13"/>
        <v>-8.1194427149347157E-4</v>
      </c>
    </row>
    <row r="231" spans="2:16" x14ac:dyDescent="0.2">
      <c r="B231">
        <v>1300</v>
      </c>
      <c r="C231">
        <v>0.26677279963371697</v>
      </c>
      <c r="D231">
        <v>0.142407663436937</v>
      </c>
      <c r="E231">
        <v>0.18915495963595999</v>
      </c>
      <c r="F231">
        <v>0.598335422706614</v>
      </c>
      <c r="G231">
        <v>0.15515550206689799</v>
      </c>
      <c r="H231">
        <v>0.12708925064556001</v>
      </c>
      <c r="I231">
        <v>0.16001299161160101</v>
      </c>
      <c r="J231">
        <v>0.44225774432405901</v>
      </c>
      <c r="K231">
        <v>1.4824580397392801E-3</v>
      </c>
      <c r="L231">
        <v>2.1095069183119802E-2</v>
      </c>
      <c r="M231">
        <v>5.8375896114044597E-2</v>
      </c>
      <c r="N231">
        <v>8.0953423336903696E-2</v>
      </c>
      <c r="O231">
        <f t="shared" si="12"/>
        <v>0.28452315079252111</v>
      </c>
      <c r="P231">
        <f t="shared" si="13"/>
        <v>2.6901163188539968E-3</v>
      </c>
    </row>
    <row r="232" spans="2:16" x14ac:dyDescent="0.2">
      <c r="B232">
        <v>1350</v>
      </c>
      <c r="C232">
        <v>0.25732985585961199</v>
      </c>
      <c r="D232">
        <v>0.154282653407669</v>
      </c>
      <c r="E232">
        <v>0.19885605727219999</v>
      </c>
      <c r="F232">
        <v>0.61046856653948101</v>
      </c>
      <c r="G232">
        <v>0.156288336801129</v>
      </c>
      <c r="H232">
        <v>0.12762836731362001</v>
      </c>
      <c r="I232">
        <v>0.16085219352160801</v>
      </c>
      <c r="J232">
        <v>0.44476889763635702</v>
      </c>
      <c r="K232">
        <v>5.8936580327778902E-4</v>
      </c>
      <c r="L232">
        <v>5.7680327935266298E-2</v>
      </c>
      <c r="M232">
        <v>3.2335041449424E-2</v>
      </c>
      <c r="N232">
        <v>9.0604735187968105E-2</v>
      </c>
      <c r="O232">
        <f t="shared" si="12"/>
        <v>0.30100620456722832</v>
      </c>
      <c r="P232">
        <f t="shared" si="13"/>
        <v>3.2966107549414428E-4</v>
      </c>
    </row>
    <row r="233" spans="2:16" x14ac:dyDescent="0.2">
      <c r="B233">
        <v>1400</v>
      </c>
      <c r="C233">
        <v>0.31329816468183103</v>
      </c>
      <c r="D233">
        <v>0.17606885167917199</v>
      </c>
      <c r="E233">
        <v>0.23057806830845901</v>
      </c>
      <c r="F233">
        <v>0.71994508466946106</v>
      </c>
      <c r="G233">
        <v>0.18396352905270999</v>
      </c>
      <c r="H233">
        <v>0.140904322157719</v>
      </c>
      <c r="I233">
        <v>0.18137839278279599</v>
      </c>
      <c r="J233">
        <v>0.50624624399322504</v>
      </c>
      <c r="K233">
        <v>2.8278327737090601E-3</v>
      </c>
      <c r="L233">
        <v>5.2696004594418401E-2</v>
      </c>
      <c r="M233">
        <v>5.1669136460373001E-2</v>
      </c>
      <c r="N233">
        <v>0.1071929738285</v>
      </c>
      <c r="O233">
        <f t="shared" si="12"/>
        <v>0.32740338090572613</v>
      </c>
      <c r="P233">
        <f t="shared" si="13"/>
        <v>5.2794352676995612E-4</v>
      </c>
    </row>
    <row r="234" spans="2:16" x14ac:dyDescent="0.2">
      <c r="B234">
        <v>1450</v>
      </c>
      <c r="C234">
        <v>0.29463368364811499</v>
      </c>
      <c r="D234">
        <v>0.163477125375975</v>
      </c>
      <c r="E234">
        <v>0.24554950775709</v>
      </c>
      <c r="F234">
        <v>0.70366031678118002</v>
      </c>
      <c r="G234">
        <v>0.19201408624699701</v>
      </c>
      <c r="H234">
        <v>0.151837243377628</v>
      </c>
      <c r="I234">
        <v>0.195412757066146</v>
      </c>
      <c r="J234">
        <v>0.53926408669077097</v>
      </c>
      <c r="K234">
        <v>8.1533228978702497E-3</v>
      </c>
      <c r="L234">
        <v>6.6217109069023302E-4</v>
      </c>
      <c r="M234">
        <v>2.6990965932598102E-2</v>
      </c>
      <c r="N234">
        <v>3.58064599211586E-2</v>
      </c>
      <c r="O234">
        <f t="shared" si="12"/>
        <v>0.18922594938633178</v>
      </c>
      <c r="P234">
        <f t="shared" si="13"/>
        <v>-2.7635486303878871E-3</v>
      </c>
    </row>
    <row r="235" spans="2:16" x14ac:dyDescent="0.2">
      <c r="B235">
        <v>1500</v>
      </c>
      <c r="C235">
        <v>0.28993007013205901</v>
      </c>
      <c r="D235">
        <v>0.17651013385174</v>
      </c>
      <c r="E235">
        <v>0.26277814285116902</v>
      </c>
      <c r="F235">
        <v>0.729218346834968</v>
      </c>
      <c r="G235">
        <v>0.22263940315185499</v>
      </c>
      <c r="H235">
        <v>0.14857275781865301</v>
      </c>
      <c r="I235">
        <v>0.180471469476358</v>
      </c>
      <c r="J235">
        <v>0.55168363044686497</v>
      </c>
      <c r="K235">
        <v>2.4712173623762101E-3</v>
      </c>
      <c r="L235">
        <v>2.87335229571082E-3</v>
      </c>
      <c r="M235">
        <v>3.2867352805346098E-2</v>
      </c>
      <c r="N235">
        <v>3.82119224634331E-2</v>
      </c>
      <c r="O235">
        <f t="shared" si="12"/>
        <v>0.19547870079226815</v>
      </c>
      <c r="P235">
        <f t="shared" si="13"/>
        <v>1.2505502811872737E-4</v>
      </c>
    </row>
    <row r="236" spans="2:16" x14ac:dyDescent="0.2">
      <c r="B236">
        <v>1550</v>
      </c>
      <c r="C236">
        <v>0.31455841090640102</v>
      </c>
      <c r="D236">
        <v>0.189057437799839</v>
      </c>
      <c r="E236">
        <v>0.244613500004739</v>
      </c>
      <c r="F236">
        <v>0.74822934871098001</v>
      </c>
      <c r="G236">
        <v>0.24753079874734199</v>
      </c>
      <c r="H236">
        <v>0.15234920720523701</v>
      </c>
      <c r="I236">
        <v>0.20136432852280201</v>
      </c>
      <c r="J236">
        <v>0.60124433447538195</v>
      </c>
      <c r="K236">
        <v>1.5330782900059201E-3</v>
      </c>
      <c r="L236">
        <v>2.2002871309954802E-2</v>
      </c>
      <c r="M236">
        <v>1.99734926671132E-2</v>
      </c>
      <c r="N236">
        <v>4.35094422670739E-2</v>
      </c>
      <c r="O236">
        <f t="shared" si="12"/>
        <v>0.20858917102063065</v>
      </c>
      <c r="P236">
        <f t="shared" si="13"/>
        <v>2.6220940456725015E-4</v>
      </c>
    </row>
    <row r="237" spans="2:16" x14ac:dyDescent="0.2">
      <c r="B237">
        <v>1600</v>
      </c>
      <c r="C237">
        <v>0.30488239945822598</v>
      </c>
      <c r="D237">
        <v>0.21432410039909</v>
      </c>
      <c r="E237">
        <v>0.26506061075850801</v>
      </c>
      <c r="F237">
        <v>0.78426711061582399</v>
      </c>
      <c r="G237">
        <v>0.27664188341394103</v>
      </c>
      <c r="H237">
        <v>0.16924965022844801</v>
      </c>
      <c r="I237">
        <v>0.23429111673828501</v>
      </c>
      <c r="J237">
        <v>0.68018265038067405</v>
      </c>
      <c r="K237" s="2">
        <v>6.1295434079097701E-5</v>
      </c>
      <c r="L237">
        <v>3.2921506194023398E-2</v>
      </c>
      <c r="M237">
        <v>6.1634124005444497E-2</v>
      </c>
      <c r="N237">
        <v>9.46169256335469E-2</v>
      </c>
      <c r="O237">
        <f t="shared" si="12"/>
        <v>0.30759864374464801</v>
      </c>
      <c r="P237">
        <f t="shared" si="13"/>
        <v>1.9801894544803473E-3</v>
      </c>
    </row>
    <row r="238" spans="2:16" x14ac:dyDescent="0.2">
      <c r="B238">
        <v>1650</v>
      </c>
      <c r="C238">
        <v>0.36724790048910999</v>
      </c>
      <c r="D238">
        <v>0.18020904086456899</v>
      </c>
      <c r="E238">
        <v>0.248476525346537</v>
      </c>
      <c r="F238">
        <v>0.79593346670021603</v>
      </c>
      <c r="G238">
        <v>0.28343582845790299</v>
      </c>
      <c r="H238">
        <v>0.18524499706028399</v>
      </c>
      <c r="I238">
        <v>0.232381640821644</v>
      </c>
      <c r="J238">
        <v>0.70106246633983005</v>
      </c>
      <c r="K238">
        <v>6.5222528247848297E-4</v>
      </c>
      <c r="L238">
        <v>2.5894320759412E-3</v>
      </c>
      <c r="M238">
        <v>1.7304846405783499E-2</v>
      </c>
      <c r="N238">
        <v>2.0546503764203101E-2</v>
      </c>
      <c r="O238">
        <f t="shared" si="12"/>
        <v>0.14334051682690105</v>
      </c>
      <c r="P238">
        <f t="shared" si="13"/>
        <v>-3.2851625383549395E-3</v>
      </c>
    </row>
    <row r="239" spans="2:16" x14ac:dyDescent="0.2">
      <c r="B239">
        <v>1700</v>
      </c>
      <c r="C239">
        <v>0.380607977380575</v>
      </c>
      <c r="D239">
        <v>0.20051687636850199</v>
      </c>
      <c r="E239">
        <v>0.235967324858913</v>
      </c>
      <c r="F239">
        <v>0.81709217860798999</v>
      </c>
      <c r="G239">
        <v>0.30053314607756099</v>
      </c>
      <c r="H239">
        <v>0.179124554166915</v>
      </c>
      <c r="I239">
        <v>0.220842144375379</v>
      </c>
      <c r="J239">
        <v>0.70049984461985504</v>
      </c>
      <c r="K239">
        <v>4.5670804220183797E-3</v>
      </c>
      <c r="L239">
        <v>7.1771171703259098E-3</v>
      </c>
      <c r="M239">
        <v>1.12311540690485E-2</v>
      </c>
      <c r="N239">
        <v>2.29753516613928E-2</v>
      </c>
      <c r="O239">
        <f t="shared" si="12"/>
        <v>0.15157622393169978</v>
      </c>
      <c r="P239">
        <f t="shared" si="13"/>
        <v>1.6471414209597468E-4</v>
      </c>
    </row>
    <row r="240" spans="2:16" x14ac:dyDescent="0.2">
      <c r="B240">
        <v>1750</v>
      </c>
      <c r="C240">
        <v>0.33543623317086402</v>
      </c>
      <c r="D240">
        <v>0.18144887707801399</v>
      </c>
      <c r="E240">
        <v>0.26912645856845102</v>
      </c>
      <c r="F240">
        <v>0.78601156881732903</v>
      </c>
      <c r="G240">
        <v>0.279464663522486</v>
      </c>
      <c r="H240">
        <v>0.15421352304510799</v>
      </c>
      <c r="I240">
        <v>0.22736345411769299</v>
      </c>
      <c r="J240">
        <v>0.66104164068528704</v>
      </c>
      <c r="K240" s="2">
        <v>3.0297665134446001E-6</v>
      </c>
      <c r="L240">
        <v>1.6350662753385699E-2</v>
      </c>
      <c r="M240">
        <v>1.28705546090826E-3</v>
      </c>
      <c r="N240">
        <v>1.7640747980807399E-2</v>
      </c>
      <c r="O240">
        <f t="shared" si="12"/>
        <v>0.13281847755793394</v>
      </c>
      <c r="P240">
        <f t="shared" si="13"/>
        <v>-3.7515492747531686E-4</v>
      </c>
    </row>
    <row r="241" spans="2:16" x14ac:dyDescent="0.2">
      <c r="B241">
        <v>1800</v>
      </c>
      <c r="C241">
        <v>0.30016394913358202</v>
      </c>
      <c r="D241">
        <v>0.202307892721108</v>
      </c>
      <c r="E241">
        <v>0.26058550869622998</v>
      </c>
      <c r="F241">
        <v>0.76305735055092105</v>
      </c>
      <c r="G241">
        <v>0.21914918186906199</v>
      </c>
      <c r="H241">
        <v>0.150209711960924</v>
      </c>
      <c r="I241">
        <v>0.228544401035989</v>
      </c>
      <c r="J241">
        <v>0.59790329486597404</v>
      </c>
      <c r="K241">
        <v>9.6640585864087893E-3</v>
      </c>
      <c r="L241">
        <v>1.19143671960255E-3</v>
      </c>
      <c r="M241">
        <v>3.1385803632153E-3</v>
      </c>
      <c r="N241">
        <v>1.3994075669226599E-2</v>
      </c>
      <c r="O241">
        <f t="shared" si="12"/>
        <v>0.11829655814615486</v>
      </c>
      <c r="P241">
        <f t="shared" si="13"/>
        <v>-2.9043838823558155E-4</v>
      </c>
    </row>
    <row r="242" spans="2:16" x14ac:dyDescent="0.2">
      <c r="B242">
        <v>1850</v>
      </c>
      <c r="C242">
        <v>0.30182867602054803</v>
      </c>
      <c r="D242">
        <v>0.21924442592506199</v>
      </c>
      <c r="E242">
        <v>0.27364114852353499</v>
      </c>
      <c r="F242">
        <v>0.79471425046914401</v>
      </c>
      <c r="G242">
        <v>0.214309410672405</v>
      </c>
      <c r="H242">
        <v>0.149268086223457</v>
      </c>
      <c r="I242">
        <v>0.246086053216682</v>
      </c>
      <c r="J242">
        <v>0.60966355011254303</v>
      </c>
      <c r="K242">
        <v>7.1685403500787406E-2</v>
      </c>
      <c r="L242">
        <v>1.55337256643251E-2</v>
      </c>
      <c r="M242">
        <v>6.4003159414991097E-3</v>
      </c>
      <c r="N242">
        <v>9.3619445106611604E-2</v>
      </c>
      <c r="O242">
        <f t="shared" si="12"/>
        <v>0.30597294832486677</v>
      </c>
      <c r="P242">
        <f t="shared" si="13"/>
        <v>3.753527803574238E-3</v>
      </c>
    </row>
    <row r="243" spans="2:16" x14ac:dyDescent="0.2">
      <c r="B243">
        <v>1900</v>
      </c>
      <c r="C243">
        <v>0.29922592666544801</v>
      </c>
      <c r="D243">
        <v>0.20144348946057899</v>
      </c>
      <c r="E243">
        <v>0.30238441741629302</v>
      </c>
      <c r="F243">
        <v>0.80305383354231996</v>
      </c>
      <c r="G243">
        <v>0.25142222700958</v>
      </c>
      <c r="H243">
        <v>0.17763058256542899</v>
      </c>
      <c r="I243">
        <v>0.244863276433822</v>
      </c>
      <c r="J243">
        <v>0.67391608600883102</v>
      </c>
      <c r="K243">
        <v>8.7535999234516201E-2</v>
      </c>
      <c r="L243">
        <v>7.57267846751708E-3</v>
      </c>
      <c r="M243">
        <v>1.45358712835729E-2</v>
      </c>
      <c r="N243">
        <v>0.10964454898560599</v>
      </c>
      <c r="O243">
        <f t="shared" si="12"/>
        <v>0.33112618287535944</v>
      </c>
      <c r="P243">
        <f t="shared" si="13"/>
        <v>5.0306469100985351E-4</v>
      </c>
    </row>
    <row r="244" spans="2:16" x14ac:dyDescent="0.2">
      <c r="B244">
        <v>1950</v>
      </c>
      <c r="C244">
        <v>0.35792412391635098</v>
      </c>
      <c r="D244">
        <v>0.236843715356055</v>
      </c>
      <c r="E244">
        <v>0.32072852687761899</v>
      </c>
      <c r="F244">
        <v>0.91549636615002505</v>
      </c>
      <c r="G244">
        <v>0.27797136046090198</v>
      </c>
      <c r="H244">
        <v>0.19564018155360799</v>
      </c>
      <c r="I244">
        <v>0.24952611561761101</v>
      </c>
      <c r="J244">
        <v>0.72313765763212101</v>
      </c>
      <c r="K244">
        <v>0.136139580842595</v>
      </c>
      <c r="L244">
        <v>1.66387546037087E-2</v>
      </c>
      <c r="M244">
        <v>3.1851320036619203E-2</v>
      </c>
      <c r="N244">
        <v>0.18462965548292301</v>
      </c>
      <c r="O244">
        <f t="shared" si="12"/>
        <v>0.42968553092107142</v>
      </c>
      <c r="P244">
        <f t="shared" si="13"/>
        <v>1.9711869609142394E-3</v>
      </c>
    </row>
    <row r="245" spans="2:16" x14ac:dyDescent="0.2">
      <c r="B245">
        <v>2000</v>
      </c>
      <c r="C245">
        <v>0.36772022441651903</v>
      </c>
      <c r="D245">
        <v>0.21636022436143501</v>
      </c>
      <c r="E245">
        <v>0.290224628722624</v>
      </c>
      <c r="F245">
        <v>0.87430507750057795</v>
      </c>
      <c r="G245">
        <v>0.28425352320853597</v>
      </c>
      <c r="H245">
        <v>0.16377876551909101</v>
      </c>
      <c r="I245">
        <v>0.25132342234501298</v>
      </c>
      <c r="J245">
        <v>0.69935571107263905</v>
      </c>
      <c r="K245">
        <v>7.6608844212424004E-2</v>
      </c>
      <c r="L245">
        <v>5.1424104478076096E-3</v>
      </c>
      <c r="M245">
        <v>4.3250733088271202E-2</v>
      </c>
      <c r="N245">
        <v>0.12500198774850299</v>
      </c>
      <c r="O245">
        <f t="shared" si="12"/>
        <v>0.35355620168298985</v>
      </c>
      <c r="P245">
        <f t="shared" si="13"/>
        <v>-1.5225865847616315E-3</v>
      </c>
    </row>
    <row r="246" spans="2:16" x14ac:dyDescent="0.2">
      <c r="B246">
        <v>2050</v>
      </c>
      <c r="C246">
        <v>0.33323525341503102</v>
      </c>
      <c r="D246">
        <v>0.188890629360316</v>
      </c>
      <c r="E246">
        <v>0.314259940772185</v>
      </c>
      <c r="F246">
        <v>0.83638582354753199</v>
      </c>
      <c r="G246">
        <v>0.25516084897306701</v>
      </c>
      <c r="H246">
        <v>0.158015181821514</v>
      </c>
      <c r="I246">
        <v>0.26006894583836798</v>
      </c>
      <c r="J246">
        <v>0.67324497663294902</v>
      </c>
      <c r="K246">
        <v>6.4038147333619497E-2</v>
      </c>
      <c r="L246">
        <v>2.90584750133644E-2</v>
      </c>
      <c r="M246">
        <v>7.1090330721910899E-2</v>
      </c>
      <c r="N246">
        <v>0.164186953068895</v>
      </c>
      <c r="O246">
        <f t="shared" si="12"/>
        <v>0.40519989273060647</v>
      </c>
      <c r="P246">
        <f t="shared" si="13"/>
        <v>1.0328738209523325E-3</v>
      </c>
    </row>
    <row r="247" spans="2:16" x14ac:dyDescent="0.2">
      <c r="B247">
        <v>2100</v>
      </c>
      <c r="C247">
        <v>0.32845342967872299</v>
      </c>
      <c r="D247">
        <v>0.17570714228628301</v>
      </c>
      <c r="E247">
        <v>0.29765011003314201</v>
      </c>
      <c r="F247">
        <v>0.80181068199814798</v>
      </c>
      <c r="G247">
        <v>0.23051294585407101</v>
      </c>
      <c r="H247">
        <v>0.16206925674697001</v>
      </c>
      <c r="I247">
        <v>0.253891501887413</v>
      </c>
      <c r="J247">
        <v>0.64647370448845298</v>
      </c>
      <c r="K247">
        <v>3.01758688560076E-2</v>
      </c>
      <c r="L247">
        <v>3.85607321793916E-3</v>
      </c>
      <c r="M247">
        <v>7.0379527349038004E-2</v>
      </c>
      <c r="N247">
        <v>0.104411469422985</v>
      </c>
      <c r="O247">
        <f t="shared" si="12"/>
        <v>0.32312763642713233</v>
      </c>
      <c r="P247">
        <f t="shared" si="13"/>
        <v>-1.6414451260694828E-3</v>
      </c>
    </row>
    <row r="248" spans="2:16" x14ac:dyDescent="0.2">
      <c r="B248">
        <v>2150</v>
      </c>
      <c r="C248">
        <v>0.29516732404267199</v>
      </c>
      <c r="D248">
        <v>0.19223914117764901</v>
      </c>
      <c r="E248">
        <v>0.28904382435097198</v>
      </c>
      <c r="F248">
        <v>0.77645028957129303</v>
      </c>
      <c r="G248">
        <v>0.216807193814157</v>
      </c>
      <c r="H248">
        <v>0.182439320638321</v>
      </c>
      <c r="I248">
        <v>0.22447708441275699</v>
      </c>
      <c r="J248">
        <v>0.62372359886523498</v>
      </c>
      <c r="K248">
        <v>1.1517888628923899E-4</v>
      </c>
      <c r="L248">
        <v>7.7209040849177497E-3</v>
      </c>
      <c r="M248">
        <v>8.4400607758318993E-2</v>
      </c>
      <c r="N248">
        <v>9.2236690729525894E-2</v>
      </c>
      <c r="O248">
        <f t="shared" si="12"/>
        <v>0.30370494024550521</v>
      </c>
      <c r="P248">
        <f t="shared" si="13"/>
        <v>-3.8845392363254239E-4</v>
      </c>
    </row>
    <row r="249" spans="2:16" x14ac:dyDescent="0.2">
      <c r="B249">
        <v>2200</v>
      </c>
      <c r="C249">
        <v>0.34541714628909997</v>
      </c>
      <c r="D249">
        <v>0.23032392939615401</v>
      </c>
      <c r="E249">
        <v>0.35108819489315701</v>
      </c>
      <c r="F249">
        <v>0.92682927057841102</v>
      </c>
      <c r="G249">
        <v>0.222583010473902</v>
      </c>
      <c r="H249">
        <v>0.19823646178427601</v>
      </c>
      <c r="I249">
        <v>0.23558490161554299</v>
      </c>
      <c r="J249">
        <v>0.65640437387372097</v>
      </c>
      <c r="K249">
        <v>2.3744286827317501E-3</v>
      </c>
      <c r="L249">
        <v>1.29952144424313E-2</v>
      </c>
      <c r="M249">
        <v>3.9834464521760302E-2</v>
      </c>
      <c r="N249">
        <v>5.5204107646923302E-2</v>
      </c>
      <c r="O249">
        <f t="shared" si="12"/>
        <v>0.23495554397996932</v>
      </c>
      <c r="P249">
        <f t="shared" si="13"/>
        <v>-1.3749879253107178E-3</v>
      </c>
    </row>
    <row r="250" spans="2:16" x14ac:dyDescent="0.2">
      <c r="B250">
        <v>2250</v>
      </c>
      <c r="C250">
        <v>0.35036131849006502</v>
      </c>
      <c r="D250">
        <v>0.24753197130019799</v>
      </c>
      <c r="E250">
        <v>0.32557098878789198</v>
      </c>
      <c r="F250">
        <v>0.92346427857815505</v>
      </c>
      <c r="G250">
        <v>0.23307823036639</v>
      </c>
      <c r="H250">
        <v>0.214562148119576</v>
      </c>
      <c r="I250">
        <v>0.26263000148009402</v>
      </c>
      <c r="J250">
        <v>0.71027037996606002</v>
      </c>
      <c r="K250">
        <v>7.6416413219882395E-4</v>
      </c>
      <c r="L250">
        <v>3.1732094182335302E-2</v>
      </c>
      <c r="M250">
        <v>1.71656782501904E-2</v>
      </c>
      <c r="N250">
        <v>4.96619365647245E-2</v>
      </c>
      <c r="O250">
        <f t="shared" si="12"/>
        <v>0.22284958282376141</v>
      </c>
      <c r="P250">
        <f t="shared" si="13"/>
        <v>-2.4211922312415812E-4</v>
      </c>
    </row>
    <row r="251" spans="2:16" x14ac:dyDescent="0.2">
      <c r="B251">
        <v>2300</v>
      </c>
      <c r="C251">
        <v>0.32472282723733498</v>
      </c>
      <c r="D251">
        <v>0.26979216388466598</v>
      </c>
      <c r="E251">
        <v>0.29717400899188701</v>
      </c>
      <c r="F251">
        <v>0.89168900011388796</v>
      </c>
      <c r="G251">
        <v>0.23138700991554501</v>
      </c>
      <c r="H251">
        <v>0.20481555319647199</v>
      </c>
      <c r="I251">
        <v>0.24988758215243401</v>
      </c>
      <c r="J251">
        <v>0.686090145264451</v>
      </c>
      <c r="K251">
        <v>9.8436170584060099E-3</v>
      </c>
      <c r="L251">
        <v>1.47101004716025E-2</v>
      </c>
      <c r="M251">
        <v>1.23494228873493E-3</v>
      </c>
      <c r="N251">
        <v>2.5788659818743499E-2</v>
      </c>
      <c r="O251">
        <f t="shared" si="12"/>
        <v>0.16058847971988371</v>
      </c>
      <c r="P251">
        <f t="shared" si="13"/>
        <v>-1.2452220620775539E-3</v>
      </c>
    </row>
    <row r="252" spans="2:16" x14ac:dyDescent="0.2">
      <c r="B252">
        <v>2350</v>
      </c>
      <c r="C252">
        <v>0.33918100047483501</v>
      </c>
      <c r="D252">
        <v>0.23943132475584999</v>
      </c>
      <c r="E252">
        <v>0.32828661761675099</v>
      </c>
      <c r="F252">
        <v>0.906898942847436</v>
      </c>
      <c r="G252">
        <v>0.21556814706241501</v>
      </c>
      <c r="H252">
        <v>0.18284253633589501</v>
      </c>
      <c r="I252">
        <v>0.23991962958917701</v>
      </c>
      <c r="J252">
        <v>0.63833031298748699</v>
      </c>
      <c r="K252" s="2">
        <v>5.9521719686826899E-5</v>
      </c>
      <c r="L252">
        <v>2.5796810893377799E-2</v>
      </c>
      <c r="M252" s="2">
        <v>8.4511808730860408E-6</v>
      </c>
      <c r="N252">
        <v>2.5864783793937699E-2</v>
      </c>
      <c r="O252">
        <f t="shared" si="12"/>
        <v>0.16082532074874809</v>
      </c>
      <c r="P252">
        <f t="shared" si="13"/>
        <v>4.7368205772874149E-6</v>
      </c>
    </row>
    <row r="253" spans="2:16" x14ac:dyDescent="0.2">
      <c r="B253">
        <v>2400</v>
      </c>
      <c r="C253">
        <v>0.31174481653342201</v>
      </c>
      <c r="D253">
        <v>0.28345140668046898</v>
      </c>
      <c r="E253">
        <v>0.35595785833860899</v>
      </c>
      <c r="F253">
        <v>0.95115408155250003</v>
      </c>
      <c r="G253">
        <v>0.20870697009394901</v>
      </c>
      <c r="H253">
        <v>0.219480994064116</v>
      </c>
      <c r="I253">
        <v>0.250585318418794</v>
      </c>
      <c r="J253">
        <v>0.67877328257685898</v>
      </c>
      <c r="K253">
        <v>4.5462493815697798E-4</v>
      </c>
      <c r="L253">
        <v>6.3078271631475903E-3</v>
      </c>
      <c r="M253">
        <v>4.65840480085577E-4</v>
      </c>
      <c r="N253">
        <v>7.2282925813901399E-3</v>
      </c>
      <c r="O253">
        <f t="shared" si="12"/>
        <v>8.5019365919713485E-2</v>
      </c>
      <c r="P253">
        <f t="shared" si="13"/>
        <v>-1.516119096580692E-3</v>
      </c>
    </row>
    <row r="254" spans="2:16" x14ac:dyDescent="0.2">
      <c r="B254">
        <v>2450</v>
      </c>
      <c r="C254">
        <v>0.36341532387777398</v>
      </c>
      <c r="D254">
        <v>0.32814156556478202</v>
      </c>
      <c r="E254">
        <v>0.29481018247643997</v>
      </c>
      <c r="F254">
        <v>0.98636707191899597</v>
      </c>
      <c r="G254">
        <v>0.22900939218852301</v>
      </c>
      <c r="H254">
        <v>0.22543645884803901</v>
      </c>
      <c r="I254">
        <v>0.242954653151293</v>
      </c>
      <c r="J254">
        <v>0.69740050418785504</v>
      </c>
      <c r="K254">
        <v>1.0280259450359601E-4</v>
      </c>
      <c r="L254">
        <v>9.5280794861073593E-3</v>
      </c>
      <c r="M254">
        <v>2.94346337666496E-3</v>
      </c>
      <c r="N254">
        <v>1.25743454572759E-2</v>
      </c>
      <c r="O254">
        <f t="shared" si="12"/>
        <v>0.11213538896029165</v>
      </c>
      <c r="P254">
        <f t="shared" si="13"/>
        <v>5.4232046081156338E-4</v>
      </c>
    </row>
    <row r="255" spans="2:16" x14ac:dyDescent="0.2">
      <c r="B255">
        <v>2500</v>
      </c>
      <c r="C255">
        <v>0.33131165177708399</v>
      </c>
      <c r="D255">
        <v>0.27463133060371098</v>
      </c>
      <c r="E255">
        <v>0.28533897619757398</v>
      </c>
      <c r="F255">
        <v>0.891281958578369</v>
      </c>
      <c r="G255">
        <v>0.23527873031719099</v>
      </c>
      <c r="H255">
        <v>0.224163734119321</v>
      </c>
      <c r="I255">
        <v>0.23626489368801901</v>
      </c>
      <c r="J255">
        <v>0.69570735812453199</v>
      </c>
      <c r="K255">
        <v>1.83615430830067E-2</v>
      </c>
      <c r="L255">
        <v>3.4685134352704298E-3</v>
      </c>
      <c r="M255">
        <v>5.5910405276738198E-3</v>
      </c>
      <c r="N255">
        <v>2.7421097045950901E-2</v>
      </c>
      <c r="O255">
        <f t="shared" si="12"/>
        <v>0.16559316726831122</v>
      </c>
      <c r="P255">
        <f t="shared" si="13"/>
        <v>1.0691555661603914E-3</v>
      </c>
    </row>
    <row r="256" spans="2:16" x14ac:dyDescent="0.2">
      <c r="B256">
        <v>2550</v>
      </c>
      <c r="C256">
        <v>0.40175990258128602</v>
      </c>
      <c r="D256">
        <v>0.30214111944751798</v>
      </c>
      <c r="E256">
        <v>0.30484240000864599</v>
      </c>
      <c r="F256">
        <v>1.00874342203745</v>
      </c>
      <c r="G256">
        <v>0.25184724232098599</v>
      </c>
      <c r="H256">
        <v>0.21728290520369101</v>
      </c>
      <c r="I256">
        <v>0.26086127937808701</v>
      </c>
      <c r="J256">
        <v>0.72999142690276397</v>
      </c>
      <c r="K256">
        <v>4.0967353456407797E-3</v>
      </c>
      <c r="L256">
        <v>1.65353788513581E-3</v>
      </c>
      <c r="M256">
        <v>8.3338845563705902E-4</v>
      </c>
      <c r="N256">
        <v>6.5836616864136501E-3</v>
      </c>
      <c r="O256">
        <f t="shared" si="12"/>
        <v>8.1139766368986108E-2</v>
      </c>
      <c r="P256">
        <f t="shared" si="13"/>
        <v>-1.6890680179865022E-3</v>
      </c>
    </row>
    <row r="257" spans="2:16" x14ac:dyDescent="0.2">
      <c r="B257">
        <v>2600</v>
      </c>
      <c r="C257">
        <v>0.31666561312613101</v>
      </c>
      <c r="D257">
        <v>0.27458219774397102</v>
      </c>
      <c r="E257">
        <v>0.34157779929130999</v>
      </c>
      <c r="F257">
        <v>0.93282561016141297</v>
      </c>
      <c r="G257">
        <v>0.2385086445406</v>
      </c>
      <c r="H257">
        <v>0.22449504550313501</v>
      </c>
      <c r="I257">
        <v>0.23001494148125101</v>
      </c>
      <c r="J257">
        <v>0.693018631524985</v>
      </c>
      <c r="K257">
        <v>2.7901135596661301E-2</v>
      </c>
      <c r="L257">
        <v>6.3088240958212296E-3</v>
      </c>
      <c r="M257">
        <v>1.4591042816118199E-3</v>
      </c>
      <c r="N257">
        <v>3.5669063974094299E-2</v>
      </c>
      <c r="O257">
        <f t="shared" si="12"/>
        <v>0.18886255312817918</v>
      </c>
      <c r="P257">
        <f t="shared" si="13"/>
        <v>2.1544557351838613E-3</v>
      </c>
    </row>
    <row r="258" spans="2:16" x14ac:dyDescent="0.2">
      <c r="B258">
        <v>2650</v>
      </c>
      <c r="C258">
        <v>0.42313998517024698</v>
      </c>
      <c r="D258">
        <v>0.33619022286667499</v>
      </c>
      <c r="E258">
        <v>0.31714084627838002</v>
      </c>
      <c r="F258">
        <v>1.0764710543153</v>
      </c>
      <c r="G258">
        <v>0.27797680842824601</v>
      </c>
      <c r="H258">
        <v>0.26594564268639798</v>
      </c>
      <c r="I258">
        <v>0.23509635240082599</v>
      </c>
      <c r="J258">
        <v>0.77901880351546904</v>
      </c>
      <c r="K258">
        <v>2.84250268134029E-2</v>
      </c>
      <c r="L258">
        <v>2.4624062426894001E-2</v>
      </c>
      <c r="M258">
        <v>1.40546291822773E-2</v>
      </c>
      <c r="N258">
        <v>6.7103718422574204E-2</v>
      </c>
      <c r="O258">
        <f t="shared" si="12"/>
        <v>0.25904385424590604</v>
      </c>
      <c r="P258">
        <f t="shared" si="13"/>
        <v>1.4036260223545371E-3</v>
      </c>
    </row>
    <row r="259" spans="2:16" x14ac:dyDescent="0.2">
      <c r="B259">
        <v>2700</v>
      </c>
      <c r="C259">
        <v>0.361958845108108</v>
      </c>
      <c r="D259">
        <v>0.32126038564389697</v>
      </c>
      <c r="E259">
        <v>0.336495717316104</v>
      </c>
      <c r="F259">
        <v>1.01971494806811</v>
      </c>
      <c r="G259">
        <v>0.279669337975334</v>
      </c>
      <c r="H259">
        <v>0.2897750283994</v>
      </c>
      <c r="I259">
        <v>0.23243309663249001</v>
      </c>
      <c r="J259">
        <v>0.80187746300722496</v>
      </c>
      <c r="K259">
        <v>4.8220397047337202E-2</v>
      </c>
      <c r="L259">
        <v>2.3871733046904701E-2</v>
      </c>
      <c r="M259" s="2">
        <v>1.43086694954723E-5</v>
      </c>
      <c r="N259">
        <v>7.2106438763737402E-2</v>
      </c>
      <c r="O259">
        <f t="shared" si="12"/>
        <v>0.26852642097889995</v>
      </c>
      <c r="P259">
        <f t="shared" si="13"/>
        <v>1.8965133465987828E-4</v>
      </c>
    </row>
    <row r="260" spans="2:16" x14ac:dyDescent="0.2">
      <c r="B260">
        <v>2750</v>
      </c>
      <c r="C260">
        <v>0.37445615932036103</v>
      </c>
      <c r="D260">
        <v>0.305447683200609</v>
      </c>
      <c r="E260">
        <v>0.34268616696472398</v>
      </c>
      <c r="F260">
        <v>1.0225900094856899</v>
      </c>
      <c r="G260">
        <v>0.26573885495829402</v>
      </c>
      <c r="H260">
        <v>0.29672725859676202</v>
      </c>
      <c r="I260">
        <v>0.23967227341765701</v>
      </c>
      <c r="J260">
        <v>0.802138386972714</v>
      </c>
      <c r="K260">
        <v>0.15112721302717499</v>
      </c>
      <c r="L260">
        <v>5.9620212523996104E-3</v>
      </c>
      <c r="M260">
        <v>1.0683520792764399E-2</v>
      </c>
      <c r="N260">
        <v>0.16777275507233899</v>
      </c>
      <c r="O260">
        <f t="shared" si="12"/>
        <v>0.40960072640601969</v>
      </c>
      <c r="P260">
        <f t="shared" si="13"/>
        <v>2.8214861085423949E-3</v>
      </c>
    </row>
    <row r="261" spans="2:16" x14ac:dyDescent="0.2">
      <c r="B261">
        <v>2800</v>
      </c>
      <c r="C261">
        <v>0.38093690831513799</v>
      </c>
      <c r="D261">
        <v>0.33125147965999902</v>
      </c>
      <c r="E261">
        <v>0.329540865986089</v>
      </c>
      <c r="F261">
        <v>1.04172925396123</v>
      </c>
      <c r="G261">
        <v>0.279885008901123</v>
      </c>
      <c r="H261">
        <v>0.254053622307083</v>
      </c>
      <c r="I261">
        <v>0.24580123277446</v>
      </c>
      <c r="J261">
        <v>0.77973986398266704</v>
      </c>
      <c r="K261">
        <v>9.6275980548633497E-2</v>
      </c>
      <c r="L261">
        <v>2.1808217755696401E-3</v>
      </c>
      <c r="M261">
        <v>0.20048491422298401</v>
      </c>
      <c r="N261">
        <v>0.29894171654718699</v>
      </c>
      <c r="O261">
        <f t="shared" si="12"/>
        <v>0.54675562781482823</v>
      </c>
      <c r="P261">
        <f t="shared" si="13"/>
        <v>2.7430980281761708E-3</v>
      </c>
    </row>
    <row r="262" spans="2:16" x14ac:dyDescent="0.2">
      <c r="B262">
        <v>2850</v>
      </c>
      <c r="C262">
        <v>0.37242473414751898</v>
      </c>
      <c r="D262">
        <v>0.32576298924932001</v>
      </c>
      <c r="E262">
        <v>0.33650692256729497</v>
      </c>
      <c r="F262">
        <v>1.03469464596413</v>
      </c>
      <c r="G262">
        <v>0.28243729972680098</v>
      </c>
      <c r="H262">
        <v>0.266145151026279</v>
      </c>
      <c r="I262">
        <v>0.24713005521498499</v>
      </c>
      <c r="J262">
        <v>0.79571250596806598</v>
      </c>
      <c r="K262">
        <v>0.102566516996908</v>
      </c>
      <c r="L262">
        <v>9.8390324959253608E-3</v>
      </c>
      <c r="M262">
        <v>0.15549589014076201</v>
      </c>
      <c r="N262">
        <v>0.26790143963359597</v>
      </c>
      <c r="O262">
        <f t="shared" si="12"/>
        <v>0.51759196248936867</v>
      </c>
      <c r="P262">
        <f t="shared" si="13"/>
        <v>-5.8327330650919111E-4</v>
      </c>
    </row>
    <row r="263" spans="2:16" x14ac:dyDescent="0.2">
      <c r="B263">
        <v>2900</v>
      </c>
      <c r="C263">
        <v>0.39744983210850399</v>
      </c>
      <c r="D263">
        <v>0.30221584014033398</v>
      </c>
      <c r="E263">
        <v>0.31006219925043799</v>
      </c>
      <c r="F263">
        <v>1.0097278714992799</v>
      </c>
      <c r="G263">
        <v>0.28491860464763902</v>
      </c>
      <c r="H263">
        <v>0.240543343294983</v>
      </c>
      <c r="I263">
        <v>0.25249580812162598</v>
      </c>
      <c r="J263">
        <v>0.777957756064249</v>
      </c>
      <c r="K263">
        <v>3.8401382993320597E-2</v>
      </c>
      <c r="L263">
        <v>1.5919750752193599E-2</v>
      </c>
      <c r="M263">
        <v>0.27314256107296497</v>
      </c>
      <c r="N263">
        <v>0.32746369481847898</v>
      </c>
      <c r="O263">
        <f t="shared" ref="O263:O326" si="14">N263^0.5</f>
        <v>0.57224443624947463</v>
      </c>
      <c r="P263">
        <f t="shared" si="13"/>
        <v>1.0930494752021192E-3</v>
      </c>
    </row>
    <row r="264" spans="2:16" x14ac:dyDescent="0.2">
      <c r="B264">
        <v>2950</v>
      </c>
      <c r="C264">
        <v>0.42045723538778101</v>
      </c>
      <c r="D264">
        <v>0.27326218965159099</v>
      </c>
      <c r="E264">
        <v>0.33726492837768801</v>
      </c>
      <c r="F264">
        <v>1.03098435341706</v>
      </c>
      <c r="G264">
        <v>0.28735505586449001</v>
      </c>
      <c r="H264">
        <v>0.24011679032726499</v>
      </c>
      <c r="I264">
        <v>0.25789122071864901</v>
      </c>
      <c r="J264">
        <v>0.78536306691040303</v>
      </c>
      <c r="K264">
        <v>3.09593629446001E-2</v>
      </c>
      <c r="L264">
        <v>2.17248420086751E-2</v>
      </c>
      <c r="M264">
        <v>0.26923860488169898</v>
      </c>
      <c r="N264">
        <v>0.32192280983497401</v>
      </c>
      <c r="O264">
        <f t="shared" si="14"/>
        <v>0.56738241939187195</v>
      </c>
      <c r="P264">
        <f t="shared" ref="P264:P304" si="15">(O264-O263)/(B264-B263)</f>
        <v>-9.7240337152053601E-5</v>
      </c>
    </row>
    <row r="265" spans="2:16" x14ac:dyDescent="0.2">
      <c r="B265">
        <v>3000</v>
      </c>
      <c r="C265">
        <v>0.43072563330546398</v>
      </c>
      <c r="D265">
        <v>0.30305017073270402</v>
      </c>
      <c r="E265">
        <v>0.34186887791569698</v>
      </c>
      <c r="F265">
        <v>1.0756446819538601</v>
      </c>
      <c r="G265">
        <v>0.29883593844573197</v>
      </c>
      <c r="H265">
        <v>0.24078156581006099</v>
      </c>
      <c r="I265">
        <v>0.23360732881478499</v>
      </c>
      <c r="J265">
        <v>0.77322483307057799</v>
      </c>
      <c r="K265">
        <v>2.9108519246930899E-2</v>
      </c>
      <c r="L265">
        <v>1.21306549281359E-3</v>
      </c>
      <c r="M265">
        <v>0.10089768598518099</v>
      </c>
      <c r="N265">
        <v>0.13121927072492601</v>
      </c>
      <c r="O265">
        <f t="shared" si="14"/>
        <v>0.3622420057432959</v>
      </c>
      <c r="P265">
        <f t="shared" si="15"/>
        <v>-4.1028082729715207E-3</v>
      </c>
    </row>
    <row r="266" spans="2:16" x14ac:dyDescent="0.2">
      <c r="B266">
        <v>3050</v>
      </c>
      <c r="C266">
        <v>0.38273836846834403</v>
      </c>
      <c r="D266">
        <v>0.306243337983158</v>
      </c>
      <c r="E266">
        <v>0.32752396959108598</v>
      </c>
      <c r="F266">
        <v>1.0165056760425899</v>
      </c>
      <c r="G266">
        <v>0.27708108863944603</v>
      </c>
      <c r="H266">
        <v>0.245188952557365</v>
      </c>
      <c r="I266">
        <v>0.23535841631756499</v>
      </c>
      <c r="J266">
        <v>0.75762845751437602</v>
      </c>
      <c r="K266">
        <v>1.12751141631726E-2</v>
      </c>
      <c r="L266">
        <v>5.3162985552189498E-2</v>
      </c>
      <c r="M266">
        <v>3.95452639205469E-2</v>
      </c>
      <c r="N266">
        <v>0.103983363635909</v>
      </c>
      <c r="O266">
        <f t="shared" si="14"/>
        <v>0.32246451531278447</v>
      </c>
      <c r="P266">
        <f t="shared" si="15"/>
        <v>-7.9554980861022858E-4</v>
      </c>
    </row>
    <row r="267" spans="2:16" x14ac:dyDescent="0.2">
      <c r="B267">
        <v>3100</v>
      </c>
      <c r="C267">
        <v>0.37806244561813002</v>
      </c>
      <c r="D267">
        <v>0.32306486028673598</v>
      </c>
      <c r="E267">
        <v>0.31850855750317197</v>
      </c>
      <c r="F267">
        <v>1.01963586340804</v>
      </c>
      <c r="G267">
        <v>0.28266897072175601</v>
      </c>
      <c r="H267">
        <v>0.27172368241223999</v>
      </c>
      <c r="I267">
        <v>0.235346333920538</v>
      </c>
      <c r="J267">
        <v>0.78973898705453405</v>
      </c>
      <c r="K267">
        <v>6.0825741387066097E-2</v>
      </c>
      <c r="L267">
        <v>1.45613106806923E-2</v>
      </c>
      <c r="M267">
        <v>4.0533334890054E-2</v>
      </c>
      <c r="N267">
        <v>0.115920386957812</v>
      </c>
      <c r="O267">
        <f t="shared" si="14"/>
        <v>0.34047083128780942</v>
      </c>
      <c r="P267">
        <f t="shared" si="15"/>
        <v>3.6012631950049887E-4</v>
      </c>
    </row>
    <row r="268" spans="2:16" x14ac:dyDescent="0.2">
      <c r="B268">
        <v>3150</v>
      </c>
      <c r="C268">
        <v>0.47316953511315701</v>
      </c>
      <c r="D268">
        <v>0.32611238218858801</v>
      </c>
      <c r="E268">
        <v>0.375823596506416</v>
      </c>
      <c r="F268">
        <v>1.1751055138081601</v>
      </c>
      <c r="G268">
        <v>0.28138717104859101</v>
      </c>
      <c r="H268">
        <v>0.29034215383685702</v>
      </c>
      <c r="I268">
        <v>0.260033392901866</v>
      </c>
      <c r="J268">
        <v>0.83176271778731403</v>
      </c>
      <c r="K268">
        <v>2.2121202059148099E-2</v>
      </c>
      <c r="L268">
        <v>2.56703549693943E-2</v>
      </c>
      <c r="M268">
        <v>2.2026743520462098E-2</v>
      </c>
      <c r="N268">
        <v>6.9818300549004494E-2</v>
      </c>
      <c r="O268">
        <f t="shared" si="14"/>
        <v>0.26423152830236685</v>
      </c>
      <c r="P268">
        <f t="shared" si="15"/>
        <v>-1.5247860597088513E-3</v>
      </c>
    </row>
    <row r="269" spans="2:16" x14ac:dyDescent="0.2">
      <c r="B269">
        <v>3200</v>
      </c>
      <c r="C269">
        <v>0.450185092948577</v>
      </c>
      <c r="D269">
        <v>0.38854726985493099</v>
      </c>
      <c r="E269">
        <v>0.366570487780915</v>
      </c>
      <c r="F269">
        <v>1.2053028505844201</v>
      </c>
      <c r="G269">
        <v>0.30345981769193398</v>
      </c>
      <c r="H269">
        <v>0.30940385601933401</v>
      </c>
      <c r="I269">
        <v>0.28653247628331402</v>
      </c>
      <c r="J269">
        <v>0.89939614999458195</v>
      </c>
      <c r="K269">
        <v>0.13263175373485001</v>
      </c>
      <c r="L269">
        <v>1.3913642027344001E-2</v>
      </c>
      <c r="M269">
        <v>6.3737277834413297E-2</v>
      </c>
      <c r="N269">
        <v>0.21028267359660699</v>
      </c>
      <c r="O269">
        <f t="shared" si="14"/>
        <v>0.45856588795570807</v>
      </c>
      <c r="P269">
        <f t="shared" si="15"/>
        <v>3.8866871930668245E-3</v>
      </c>
    </row>
    <row r="270" spans="2:16" x14ac:dyDescent="0.2">
      <c r="B270">
        <v>3250</v>
      </c>
      <c r="C270">
        <v>0.43922977202096902</v>
      </c>
      <c r="D270">
        <v>0.34342174058987301</v>
      </c>
      <c r="E270">
        <v>0.33554917844019599</v>
      </c>
      <c r="F270">
        <v>1.11820069105104</v>
      </c>
      <c r="G270">
        <v>0.318335183562796</v>
      </c>
      <c r="H270">
        <v>0.290005177204327</v>
      </c>
      <c r="I270">
        <v>0.28040830432594599</v>
      </c>
      <c r="J270">
        <v>0.88874866509306905</v>
      </c>
      <c r="K270">
        <v>0.186696924990151</v>
      </c>
      <c r="L270" s="2">
        <v>7.8489680834553001E-5</v>
      </c>
      <c r="M270">
        <v>7.3570747188511407E-2</v>
      </c>
      <c r="N270">
        <v>0.26034616185949699</v>
      </c>
      <c r="O270">
        <f t="shared" si="14"/>
        <v>0.51024127808272923</v>
      </c>
      <c r="P270">
        <f t="shared" si="15"/>
        <v>1.0335078025404231E-3</v>
      </c>
    </row>
    <row r="271" spans="2:16" x14ac:dyDescent="0.2">
      <c r="B271">
        <v>3300</v>
      </c>
      <c r="C271">
        <v>0.45537147555470597</v>
      </c>
      <c r="D271">
        <v>0.36296092680075298</v>
      </c>
      <c r="E271">
        <v>0.373018887579673</v>
      </c>
      <c r="F271">
        <v>1.19135128993513</v>
      </c>
      <c r="G271">
        <v>0.29991371424080998</v>
      </c>
      <c r="H271">
        <v>0.281366618582995</v>
      </c>
      <c r="I271">
        <v>0.31387718479316001</v>
      </c>
      <c r="J271">
        <v>0.89515751761696505</v>
      </c>
      <c r="K271">
        <v>0.32485423734894803</v>
      </c>
      <c r="L271">
        <v>6.3911589119431095E-2</v>
      </c>
      <c r="M271">
        <v>2.4277765083068201E-2</v>
      </c>
      <c r="N271">
        <v>0.41304359155144799</v>
      </c>
      <c r="O271">
        <f t="shared" si="14"/>
        <v>0.64268467505569793</v>
      </c>
      <c r="P271">
        <f t="shared" si="15"/>
        <v>2.6488679394593741E-3</v>
      </c>
    </row>
    <row r="272" spans="2:16" x14ac:dyDescent="0.2">
      <c r="B272">
        <v>3350</v>
      </c>
      <c r="C272">
        <v>0.383199230931353</v>
      </c>
      <c r="D272">
        <v>0.30875523357637902</v>
      </c>
      <c r="E272">
        <v>0.28101105499593199</v>
      </c>
      <c r="F272">
        <v>0.97296551950366506</v>
      </c>
      <c r="G272">
        <v>0.27369478660952401</v>
      </c>
      <c r="H272">
        <v>0.26675778175423698</v>
      </c>
      <c r="I272">
        <v>0.30629117024972302</v>
      </c>
      <c r="J272">
        <v>0.84674373861348395</v>
      </c>
      <c r="K272">
        <v>0.25582793468873599</v>
      </c>
      <c r="L272">
        <v>0.14354452076695401</v>
      </c>
      <c r="M272">
        <v>0.16674500713621199</v>
      </c>
      <c r="N272">
        <v>0.56611746259190299</v>
      </c>
      <c r="O272">
        <f t="shared" si="14"/>
        <v>0.75240777680185034</v>
      </c>
      <c r="P272">
        <f t="shared" si="15"/>
        <v>2.1944620349230483E-3</v>
      </c>
    </row>
    <row r="273" spans="2:16" x14ac:dyDescent="0.2">
      <c r="B273">
        <v>3400</v>
      </c>
      <c r="C273">
        <v>0.41206143563553099</v>
      </c>
      <c r="D273">
        <v>0.335478106649508</v>
      </c>
      <c r="E273">
        <v>0.29478613899092698</v>
      </c>
      <c r="F273">
        <v>1.04232568127597</v>
      </c>
      <c r="G273">
        <v>0.31285733568927199</v>
      </c>
      <c r="H273">
        <v>0.24813306227968401</v>
      </c>
      <c r="I273">
        <v>0.31986408426713597</v>
      </c>
      <c r="J273">
        <v>0.88085448223609197</v>
      </c>
      <c r="K273">
        <v>0.39515201276709699</v>
      </c>
      <c r="L273">
        <v>0.17429312160901</v>
      </c>
      <c r="M273">
        <v>0.33659143859623403</v>
      </c>
      <c r="N273">
        <v>0.90603657297234097</v>
      </c>
      <c r="O273">
        <f t="shared" si="14"/>
        <v>0.95185953426560843</v>
      </c>
      <c r="P273">
        <f t="shared" si="15"/>
        <v>3.9890351492751618E-3</v>
      </c>
    </row>
    <row r="274" spans="2:16" x14ac:dyDescent="0.2">
      <c r="B274">
        <v>3450</v>
      </c>
      <c r="C274">
        <v>0.44507425205037099</v>
      </c>
      <c r="D274">
        <v>0.33073962313535499</v>
      </c>
      <c r="E274">
        <v>0.31343402455064301</v>
      </c>
      <c r="F274">
        <v>1.0892478997363699</v>
      </c>
      <c r="G274">
        <v>0.28842352616196898</v>
      </c>
      <c r="H274">
        <v>0.25029282483119902</v>
      </c>
      <c r="I274">
        <v>0.35293474042697098</v>
      </c>
      <c r="J274">
        <v>0.89165109142013899</v>
      </c>
      <c r="K274">
        <v>0.62253893722364895</v>
      </c>
      <c r="L274">
        <v>7.2972866931774794E-2</v>
      </c>
      <c r="M274">
        <v>0.21381704944301899</v>
      </c>
      <c r="N274">
        <v>0.90932885359844295</v>
      </c>
      <c r="O274">
        <f t="shared" si="14"/>
        <v>0.95358736023420687</v>
      </c>
      <c r="P274">
        <f t="shared" si="15"/>
        <v>3.4556519371968798E-5</v>
      </c>
    </row>
    <row r="275" spans="2:16" x14ac:dyDescent="0.2">
      <c r="B275">
        <v>3500</v>
      </c>
      <c r="C275">
        <v>0.42902094971910998</v>
      </c>
      <c r="D275">
        <v>0.411335937434399</v>
      </c>
      <c r="E275">
        <v>0.35472705394762599</v>
      </c>
      <c r="F275">
        <v>1.19508394110114</v>
      </c>
      <c r="G275">
        <v>0.29589748802881899</v>
      </c>
      <c r="H275">
        <v>0.27769881268541502</v>
      </c>
      <c r="I275">
        <v>0.36307216579559098</v>
      </c>
      <c r="J275">
        <v>0.93666846650982505</v>
      </c>
      <c r="K275">
        <v>0.73153944659195902</v>
      </c>
      <c r="L275">
        <v>8.9326209831023101E-2</v>
      </c>
      <c r="M275">
        <v>0.19560801745214099</v>
      </c>
      <c r="N275">
        <v>1.0164736738751201</v>
      </c>
      <c r="O275">
        <f t="shared" si="14"/>
        <v>1.0082031907681706</v>
      </c>
      <c r="P275">
        <f t="shared" si="15"/>
        <v>1.0923166106792737E-3</v>
      </c>
    </row>
    <row r="276" spans="2:16" x14ac:dyDescent="0.2">
      <c r="B276">
        <v>3550</v>
      </c>
      <c r="C276">
        <v>0.38351548129504598</v>
      </c>
      <c r="D276">
        <v>0.342238818546931</v>
      </c>
      <c r="E276">
        <v>0.32922749508745602</v>
      </c>
      <c r="F276">
        <v>1.05498179492943</v>
      </c>
      <c r="G276">
        <v>0.30687688961765802</v>
      </c>
      <c r="H276">
        <v>0.28662136645266001</v>
      </c>
      <c r="I276">
        <v>0.336461471422834</v>
      </c>
      <c r="J276">
        <v>0.92995972749315303</v>
      </c>
      <c r="K276">
        <v>0.55961482316829303</v>
      </c>
      <c r="L276">
        <v>7.6706625266695999E-2</v>
      </c>
      <c r="M276">
        <v>0.393832455404236</v>
      </c>
      <c r="N276">
        <v>1.03015390383923</v>
      </c>
      <c r="O276">
        <f t="shared" si="14"/>
        <v>1.014964976656451</v>
      </c>
      <c r="P276">
        <f t="shared" si="15"/>
        <v>1.3523571776560939E-4</v>
      </c>
    </row>
    <row r="277" spans="2:16" x14ac:dyDescent="0.2">
      <c r="B277">
        <v>3600</v>
      </c>
      <c r="C277">
        <v>0.402356592504517</v>
      </c>
      <c r="D277">
        <v>0.39476278316495</v>
      </c>
      <c r="E277">
        <v>0.33838140686307</v>
      </c>
      <c r="F277">
        <v>1.1355007825325401</v>
      </c>
      <c r="G277">
        <v>0.30086642673769698</v>
      </c>
      <c r="H277">
        <v>0.28621505411136999</v>
      </c>
      <c r="I277">
        <v>0.33822298520959698</v>
      </c>
      <c r="J277">
        <v>0.92530446605866401</v>
      </c>
      <c r="K277">
        <v>0.58751852989011899</v>
      </c>
      <c r="L277">
        <v>6.5315766421868995E-2</v>
      </c>
      <c r="M277">
        <v>0.44299152355284199</v>
      </c>
      <c r="N277">
        <v>1.0958258198648301</v>
      </c>
      <c r="O277">
        <f t="shared" si="14"/>
        <v>1.04681699444785</v>
      </c>
      <c r="P277">
        <f t="shared" si="15"/>
        <v>6.3704035582798021E-4</v>
      </c>
    </row>
    <row r="278" spans="2:16" x14ac:dyDescent="0.2">
      <c r="B278">
        <v>3650</v>
      </c>
      <c r="C278">
        <v>0.46904676177750798</v>
      </c>
      <c r="D278">
        <v>0.36656045199528903</v>
      </c>
      <c r="E278">
        <v>0.35195114130347699</v>
      </c>
      <c r="F278">
        <v>1.1875583550762701</v>
      </c>
      <c r="G278">
        <v>0.29840583009014698</v>
      </c>
      <c r="H278">
        <v>0.26788178210448899</v>
      </c>
      <c r="I278">
        <v>0.33967452382770102</v>
      </c>
      <c r="J278">
        <v>0.90596213602233699</v>
      </c>
      <c r="K278">
        <v>0.702365006831279</v>
      </c>
      <c r="L278">
        <v>0.10433803037746101</v>
      </c>
      <c r="M278">
        <v>0.15129471683151</v>
      </c>
      <c r="N278">
        <v>0.95799775404025</v>
      </c>
      <c r="O278">
        <f t="shared" si="14"/>
        <v>0.97877359692640364</v>
      </c>
      <c r="P278">
        <f t="shared" si="15"/>
        <v>-1.3608679504289278E-3</v>
      </c>
    </row>
    <row r="279" spans="2:16" x14ac:dyDescent="0.2">
      <c r="B279">
        <v>3700</v>
      </c>
      <c r="C279">
        <v>0.52844409264525305</v>
      </c>
      <c r="D279">
        <v>0.37485534284546201</v>
      </c>
      <c r="E279">
        <v>0.39739794485643198</v>
      </c>
      <c r="F279">
        <v>1.30069738034715</v>
      </c>
      <c r="G279">
        <v>0.33502766449697802</v>
      </c>
      <c r="H279">
        <v>0.25554127416647698</v>
      </c>
      <c r="I279">
        <v>0.32848166155460001</v>
      </c>
      <c r="J279">
        <v>0.91905060021805396</v>
      </c>
      <c r="K279">
        <v>0.80825600547773402</v>
      </c>
      <c r="L279">
        <v>4.4669055970195798E-2</v>
      </c>
      <c r="M279">
        <v>0.20443756074641301</v>
      </c>
      <c r="N279">
        <v>1.05736262219434</v>
      </c>
      <c r="O279">
        <f t="shared" si="14"/>
        <v>1.028281392515852</v>
      </c>
      <c r="P279">
        <f t="shared" si="15"/>
        <v>9.9015591178896805E-4</v>
      </c>
    </row>
    <row r="280" spans="2:16" x14ac:dyDescent="0.2">
      <c r="B280">
        <v>3750</v>
      </c>
      <c r="C280">
        <v>0.50968671989203396</v>
      </c>
      <c r="D280">
        <v>0.35205451446645297</v>
      </c>
      <c r="E280">
        <v>0.37058521709817199</v>
      </c>
      <c r="F280">
        <v>1.2323264514566601</v>
      </c>
      <c r="G280">
        <v>0.31989499078794398</v>
      </c>
      <c r="H280">
        <v>0.25031363691421998</v>
      </c>
      <c r="I280">
        <v>0.347165049582287</v>
      </c>
      <c r="J280">
        <v>0.91737367728445196</v>
      </c>
      <c r="K280">
        <v>0.65079650870014305</v>
      </c>
      <c r="L280">
        <v>0.102700921977344</v>
      </c>
      <c r="M280">
        <v>0.330144901052489</v>
      </c>
      <c r="N280">
        <v>1.0836423317299799</v>
      </c>
      <c r="O280">
        <f t="shared" si="14"/>
        <v>1.0409814271782085</v>
      </c>
      <c r="P280">
        <f t="shared" si="15"/>
        <v>2.5400069324712951E-4</v>
      </c>
    </row>
    <row r="281" spans="2:16" x14ac:dyDescent="0.2">
      <c r="B281">
        <v>3800</v>
      </c>
      <c r="C281">
        <v>0.44082216738917801</v>
      </c>
      <c r="D281">
        <v>0.37318678536493599</v>
      </c>
      <c r="E281">
        <v>0.35568376315464101</v>
      </c>
      <c r="F281">
        <v>1.16969271590876</v>
      </c>
      <c r="G281">
        <v>0.31864654827539302</v>
      </c>
      <c r="H281">
        <v>0.27417815679548602</v>
      </c>
      <c r="I281">
        <v>0.34336776269933</v>
      </c>
      <c r="J281">
        <v>0.93619246777020904</v>
      </c>
      <c r="K281">
        <v>0.75188572370766305</v>
      </c>
      <c r="L281">
        <v>0.18483354062361601</v>
      </c>
      <c r="M281">
        <v>0.27111670891557699</v>
      </c>
      <c r="N281">
        <v>1.20783597324686</v>
      </c>
      <c r="O281">
        <f t="shared" si="14"/>
        <v>1.0990159112801143</v>
      </c>
      <c r="P281">
        <f t="shared" si="15"/>
        <v>1.1606896820381162E-3</v>
      </c>
    </row>
    <row r="282" spans="2:16" x14ac:dyDescent="0.2">
      <c r="B282">
        <v>3850</v>
      </c>
      <c r="C282">
        <v>0.48326391295256299</v>
      </c>
      <c r="D282">
        <v>0.40171235436729602</v>
      </c>
      <c r="E282">
        <v>0.32883681883580101</v>
      </c>
      <c r="F282">
        <v>1.21381308615566</v>
      </c>
      <c r="G282">
        <v>0.325929076702409</v>
      </c>
      <c r="H282">
        <v>0.28880745791842599</v>
      </c>
      <c r="I282">
        <v>0.30114950112606298</v>
      </c>
      <c r="J282">
        <v>0.91588603574689798</v>
      </c>
      <c r="K282">
        <v>0.58883792791869305</v>
      </c>
      <c r="L282">
        <v>3.4160845485803497E-2</v>
      </c>
      <c r="M282">
        <v>0.19316024062107001</v>
      </c>
      <c r="N282">
        <v>0.81615901402556701</v>
      </c>
      <c r="O282">
        <f t="shared" si="14"/>
        <v>0.90341519470593756</v>
      </c>
      <c r="P282">
        <f t="shared" si="15"/>
        <v>-3.9120143314835352E-3</v>
      </c>
    </row>
    <row r="283" spans="2:16" x14ac:dyDescent="0.2">
      <c r="B283">
        <v>3900</v>
      </c>
      <c r="C283">
        <v>0.49171633720442698</v>
      </c>
      <c r="D283">
        <v>0.36504202989747803</v>
      </c>
      <c r="E283">
        <v>0.321256336307294</v>
      </c>
      <c r="F283">
        <v>1.1780147034091999</v>
      </c>
      <c r="G283">
        <v>0.33435501157828801</v>
      </c>
      <c r="H283">
        <v>0.27436648861130097</v>
      </c>
      <c r="I283">
        <v>0.301334390797042</v>
      </c>
      <c r="J283">
        <v>0.91005589098663098</v>
      </c>
      <c r="K283">
        <v>0.759770567827595</v>
      </c>
      <c r="L283">
        <v>6.7368107724672402E-2</v>
      </c>
      <c r="M283">
        <v>0.124259909829998</v>
      </c>
      <c r="N283">
        <v>0.95139858538226596</v>
      </c>
      <c r="O283">
        <f t="shared" si="14"/>
        <v>0.97539662977799235</v>
      </c>
      <c r="P283">
        <f t="shared" si="15"/>
        <v>1.4396287014410958E-3</v>
      </c>
    </row>
    <row r="284" spans="2:16" x14ac:dyDescent="0.2">
      <c r="B284">
        <v>3950</v>
      </c>
      <c r="C284">
        <v>0.450617586567027</v>
      </c>
      <c r="D284">
        <v>0.40013002579259799</v>
      </c>
      <c r="E284">
        <v>0.34870482225545502</v>
      </c>
      <c r="F284">
        <v>1.1994524346150801</v>
      </c>
      <c r="G284">
        <v>0.30402271384461699</v>
      </c>
      <c r="H284">
        <v>0.29907921487620998</v>
      </c>
      <c r="I284">
        <v>0.26990746834254697</v>
      </c>
      <c r="J284">
        <v>0.87300939706337399</v>
      </c>
      <c r="K284">
        <v>0.50898593736418796</v>
      </c>
      <c r="L284">
        <v>9.3886872436509103E-2</v>
      </c>
      <c r="M284">
        <v>0.14969727957795101</v>
      </c>
      <c r="N284">
        <v>0.752570089378648</v>
      </c>
      <c r="O284">
        <f t="shared" si="14"/>
        <v>0.86750797655044531</v>
      </c>
      <c r="P284">
        <f t="shared" si="15"/>
        <v>-2.157773064550941E-3</v>
      </c>
    </row>
    <row r="285" spans="2:16" x14ac:dyDescent="0.2">
      <c r="B285">
        <v>4000</v>
      </c>
      <c r="C285">
        <v>0.46449928813512797</v>
      </c>
      <c r="D285">
        <v>0.36013870316773</v>
      </c>
      <c r="E285">
        <v>0.28697821008503099</v>
      </c>
      <c r="F285">
        <v>1.1116162013878901</v>
      </c>
      <c r="G285">
        <v>0.30070685246407802</v>
      </c>
      <c r="H285">
        <v>0.26755841779667799</v>
      </c>
      <c r="I285">
        <v>0.25763317894415999</v>
      </c>
      <c r="J285">
        <v>0.82589844920491695</v>
      </c>
      <c r="K285">
        <v>0.64988396831191697</v>
      </c>
      <c r="L285">
        <v>0.29942895115629398</v>
      </c>
      <c r="M285">
        <v>0.1674343973896</v>
      </c>
      <c r="N285">
        <v>1.1167473168578099</v>
      </c>
      <c r="O285">
        <f t="shared" si="14"/>
        <v>1.0567626587166155</v>
      </c>
      <c r="P285">
        <f t="shared" si="15"/>
        <v>3.785093643323403E-3</v>
      </c>
    </row>
    <row r="286" spans="2:16" x14ac:dyDescent="0.2">
      <c r="B286">
        <v>4050</v>
      </c>
      <c r="C286">
        <v>0.49174712322443098</v>
      </c>
      <c r="D286">
        <v>0.33565234680191802</v>
      </c>
      <c r="E286">
        <v>0.28898644475468699</v>
      </c>
      <c r="F286">
        <v>1.11638591478104</v>
      </c>
      <c r="G286">
        <v>0.32650345374978201</v>
      </c>
      <c r="H286">
        <v>0.255852951576445</v>
      </c>
      <c r="I286">
        <v>0.23130068817570301</v>
      </c>
      <c r="J286">
        <v>0.81365709350193005</v>
      </c>
      <c r="K286">
        <v>1.07643818245332</v>
      </c>
      <c r="L286">
        <v>0.24824843393851401</v>
      </c>
      <c r="M286">
        <v>0.15016430052890301</v>
      </c>
      <c r="N286">
        <v>1.47485091692074</v>
      </c>
      <c r="O286">
        <f t="shared" si="14"/>
        <v>1.2144344020657269</v>
      </c>
      <c r="P286">
        <f t="shared" si="15"/>
        <v>3.15343486698223E-3</v>
      </c>
    </row>
    <row r="287" spans="2:16" x14ac:dyDescent="0.2">
      <c r="B287">
        <v>4100</v>
      </c>
      <c r="C287">
        <v>0.52677392078031404</v>
      </c>
      <c r="D287">
        <v>0.29836564418211298</v>
      </c>
      <c r="E287">
        <v>0.28545739330138198</v>
      </c>
      <c r="F287">
        <v>1.11059695826381</v>
      </c>
      <c r="G287">
        <v>0.33182761966743601</v>
      </c>
      <c r="H287">
        <v>0.246320879531718</v>
      </c>
      <c r="I287">
        <v>0.25075865217377802</v>
      </c>
      <c r="J287">
        <v>0.82890715137293203</v>
      </c>
      <c r="K287">
        <v>1.26091109341982</v>
      </c>
      <c r="L287">
        <v>0.16748233749456401</v>
      </c>
      <c r="M287">
        <v>0.19091562886414101</v>
      </c>
      <c r="N287">
        <v>1.61930905977853</v>
      </c>
      <c r="O287">
        <f t="shared" si="14"/>
        <v>1.272520750234954</v>
      </c>
      <c r="P287">
        <f t="shared" si="15"/>
        <v>1.1617269633845417E-3</v>
      </c>
    </row>
    <row r="288" spans="2:16" x14ac:dyDescent="0.2">
      <c r="B288">
        <v>4150</v>
      </c>
      <c r="C288">
        <v>0.54362816167143502</v>
      </c>
      <c r="D288">
        <v>0.32085858819177698</v>
      </c>
      <c r="E288">
        <v>0.248629480206842</v>
      </c>
      <c r="F288">
        <v>1.1131162300700499</v>
      </c>
      <c r="G288">
        <v>0.348342781621578</v>
      </c>
      <c r="H288">
        <v>0.240081645615627</v>
      </c>
      <c r="I288">
        <v>0.22972116480584001</v>
      </c>
      <c r="J288">
        <v>0.81814559204304504</v>
      </c>
      <c r="K288">
        <v>1.10612301860745</v>
      </c>
      <c r="L288">
        <v>0.26112553388762</v>
      </c>
      <c r="M288">
        <v>0.16302139595025</v>
      </c>
      <c r="N288">
        <v>1.5302699484453199</v>
      </c>
      <c r="O288">
        <f t="shared" si="14"/>
        <v>1.2370408030640379</v>
      </c>
      <c r="P288">
        <f t="shared" si="15"/>
        <v>-7.0959894341832358E-4</v>
      </c>
    </row>
    <row r="289" spans="2:16" x14ac:dyDescent="0.2">
      <c r="B289">
        <v>4200</v>
      </c>
      <c r="C289">
        <v>0.54700842190335697</v>
      </c>
      <c r="D289">
        <v>0.26386482538139999</v>
      </c>
      <c r="E289">
        <v>0.27856934566160002</v>
      </c>
      <c r="F289">
        <v>1.08944259294636</v>
      </c>
      <c r="G289">
        <v>0.32872753352084899</v>
      </c>
      <c r="H289">
        <v>0.231503991351901</v>
      </c>
      <c r="I289">
        <v>0.22068271175182599</v>
      </c>
      <c r="J289">
        <v>0.78091423662457604</v>
      </c>
      <c r="K289">
        <v>1.44997736466195</v>
      </c>
      <c r="L289">
        <v>0.20927027705807699</v>
      </c>
      <c r="M289">
        <v>0.12374758730169801</v>
      </c>
      <c r="N289">
        <v>1.7829952290217299</v>
      </c>
      <c r="O289">
        <f t="shared" si="14"/>
        <v>1.3352884441279831</v>
      </c>
      <c r="P289">
        <f t="shared" si="15"/>
        <v>1.9649528212789045E-3</v>
      </c>
    </row>
    <row r="290" spans="2:16" x14ac:dyDescent="0.2">
      <c r="B290">
        <v>4250</v>
      </c>
      <c r="C290">
        <v>0.55894498352149002</v>
      </c>
      <c r="D290">
        <v>0.31547314617664801</v>
      </c>
      <c r="E290">
        <v>0.27723702147845902</v>
      </c>
      <c r="F290">
        <v>1.1516551511766</v>
      </c>
      <c r="G290">
        <v>0.337143717290602</v>
      </c>
      <c r="H290">
        <v>0.22963177591517001</v>
      </c>
      <c r="I290">
        <v>0.241437745874202</v>
      </c>
      <c r="J290">
        <v>0.808213239079975</v>
      </c>
      <c r="K290">
        <v>2.0333018204824</v>
      </c>
      <c r="L290">
        <v>0.25269642790582603</v>
      </c>
      <c r="M290">
        <v>8.7557438492727693E-2</v>
      </c>
      <c r="N290">
        <v>2.3735556868809602</v>
      </c>
      <c r="O290">
        <f t="shared" si="14"/>
        <v>1.5406348324249197</v>
      </c>
      <c r="P290">
        <f t="shared" si="15"/>
        <v>4.1069277659387324E-3</v>
      </c>
    </row>
    <row r="291" spans="2:16" x14ac:dyDescent="0.2">
      <c r="B291">
        <v>4300</v>
      </c>
      <c r="C291">
        <v>0.54625850169057</v>
      </c>
      <c r="D291">
        <v>0.31080066959797098</v>
      </c>
      <c r="E291">
        <v>0.31714264741837001</v>
      </c>
      <c r="F291">
        <v>1.1742018187069101</v>
      </c>
      <c r="G291">
        <v>0.33457039488656498</v>
      </c>
      <c r="H291">
        <v>0.242422725797317</v>
      </c>
      <c r="I291">
        <v>0.26699738260558997</v>
      </c>
      <c r="J291">
        <v>0.84399050328947101</v>
      </c>
      <c r="K291">
        <v>1.6776392757504099</v>
      </c>
      <c r="L291">
        <v>0.12179209477863701</v>
      </c>
      <c r="M291">
        <v>9.9516949726275394E-2</v>
      </c>
      <c r="N291">
        <v>1.8989483202553199</v>
      </c>
      <c r="O291">
        <f t="shared" si="14"/>
        <v>1.3780233380662752</v>
      </c>
      <c r="P291">
        <f t="shared" si="15"/>
        <v>-3.2522298871728904E-3</v>
      </c>
    </row>
    <row r="292" spans="2:16" x14ac:dyDescent="0.2">
      <c r="B292">
        <v>4350</v>
      </c>
      <c r="C292">
        <v>0.58147649654182898</v>
      </c>
      <c r="D292">
        <v>0.32436413248874801</v>
      </c>
      <c r="E292">
        <v>0.305681473362377</v>
      </c>
      <c r="F292">
        <v>1.2115221023929501</v>
      </c>
      <c r="G292">
        <v>0.31593005171197303</v>
      </c>
      <c r="H292">
        <v>0.21861548450227899</v>
      </c>
      <c r="I292">
        <v>0.247946836009167</v>
      </c>
      <c r="J292">
        <v>0.78249237222342005</v>
      </c>
      <c r="K292">
        <v>1.42203949764239</v>
      </c>
      <c r="L292">
        <v>0.23947977369491399</v>
      </c>
      <c r="M292">
        <v>0.21281377946093399</v>
      </c>
      <c r="N292">
        <v>1.8743330507982401</v>
      </c>
      <c r="O292">
        <f t="shared" si="14"/>
        <v>1.3690628366872866</v>
      </c>
      <c r="P292">
        <f t="shared" si="15"/>
        <v>-1.7921002757977255E-4</v>
      </c>
    </row>
    <row r="293" spans="2:16" x14ac:dyDescent="0.2">
      <c r="B293">
        <v>4400</v>
      </c>
      <c r="C293">
        <v>0.57869614124423097</v>
      </c>
      <c r="D293">
        <v>0.27826206106254803</v>
      </c>
      <c r="E293">
        <v>0.29434309676245801</v>
      </c>
      <c r="F293">
        <v>1.1513012990692399</v>
      </c>
      <c r="G293">
        <v>0.35128428194508299</v>
      </c>
      <c r="H293">
        <v>0.194941521389419</v>
      </c>
      <c r="I293">
        <v>0.24966682268342999</v>
      </c>
      <c r="J293">
        <v>0.79589262601793298</v>
      </c>
      <c r="K293">
        <v>1.33843637697365</v>
      </c>
      <c r="L293">
        <v>0.12091050509356401</v>
      </c>
      <c r="M293">
        <v>0.19009766857566199</v>
      </c>
      <c r="N293">
        <v>1.6494445506428801</v>
      </c>
      <c r="O293">
        <f t="shared" si="14"/>
        <v>1.2843070312985443</v>
      </c>
      <c r="P293">
        <f t="shared" si="15"/>
        <v>-1.6951161077748455E-3</v>
      </c>
    </row>
    <row r="294" spans="2:16" x14ac:dyDescent="0.2">
      <c r="B294">
        <v>4450</v>
      </c>
      <c r="C294">
        <v>0.60150592476574105</v>
      </c>
      <c r="D294">
        <v>0.30570209250900499</v>
      </c>
      <c r="E294">
        <v>0.29269589422537801</v>
      </c>
      <c r="F294">
        <v>1.19990391150012</v>
      </c>
      <c r="G294">
        <v>0.35146878942820797</v>
      </c>
      <c r="H294">
        <v>0.21324849765799</v>
      </c>
      <c r="I294">
        <v>0.25767442711802002</v>
      </c>
      <c r="J294">
        <v>0.82239171420421897</v>
      </c>
      <c r="K294">
        <v>1.23317753033398</v>
      </c>
      <c r="L294">
        <v>0.22456222502891801</v>
      </c>
      <c r="M294">
        <v>3.8237763965351099E-2</v>
      </c>
      <c r="N294">
        <v>1.4959775193282501</v>
      </c>
      <c r="O294">
        <f t="shared" si="14"/>
        <v>1.2231015981218609</v>
      </c>
      <c r="P294">
        <f t="shared" si="15"/>
        <v>-1.2241086635336673E-3</v>
      </c>
    </row>
    <row r="295" spans="2:16" x14ac:dyDescent="0.2">
      <c r="B295">
        <v>4500</v>
      </c>
      <c r="C295">
        <v>0.58517428903908997</v>
      </c>
      <c r="D295">
        <v>0.32812737419594401</v>
      </c>
      <c r="E295">
        <v>0.32770446736219599</v>
      </c>
      <c r="F295">
        <v>1.24100613059723</v>
      </c>
      <c r="G295">
        <v>0.34749890426130697</v>
      </c>
      <c r="H295">
        <v>0.21494925088102201</v>
      </c>
      <c r="I295">
        <v>0.279584141714257</v>
      </c>
      <c r="J295">
        <v>0.84203229685658598</v>
      </c>
      <c r="K295">
        <v>1.09873716640837</v>
      </c>
      <c r="L295">
        <v>0.24433895269888301</v>
      </c>
      <c r="M295">
        <v>0.122673356389147</v>
      </c>
      <c r="N295">
        <v>1.4657494754964</v>
      </c>
      <c r="O295">
        <f t="shared" si="14"/>
        <v>1.210681409577433</v>
      </c>
      <c r="P295">
        <f t="shared" si="15"/>
        <v>-2.4840377088855889E-4</v>
      </c>
    </row>
    <row r="296" spans="2:16" x14ac:dyDescent="0.2">
      <c r="B296">
        <v>4550</v>
      </c>
      <c r="C296">
        <v>0.529150135620299</v>
      </c>
      <c r="D296">
        <v>0.33988290157163198</v>
      </c>
      <c r="E296">
        <v>0.308617745969547</v>
      </c>
      <c r="F296">
        <v>1.17765078316148</v>
      </c>
      <c r="G296">
        <v>0.31208362625885799</v>
      </c>
      <c r="H296">
        <v>0.22109635473066</v>
      </c>
      <c r="I296">
        <v>0.262246170572703</v>
      </c>
      <c r="J296">
        <v>0.79542615156222096</v>
      </c>
      <c r="K296">
        <v>0.90584038890363905</v>
      </c>
      <c r="L296">
        <v>0.225059976704204</v>
      </c>
      <c r="M296">
        <v>1.8186492342354098E-2</v>
      </c>
      <c r="N296">
        <v>1.1490868579502</v>
      </c>
      <c r="O296">
        <f t="shared" si="14"/>
        <v>1.0719546902505721</v>
      </c>
      <c r="P296">
        <f t="shared" si="15"/>
        <v>-2.7745343865372175E-3</v>
      </c>
    </row>
    <row r="297" spans="2:16" x14ac:dyDescent="0.2">
      <c r="B297">
        <v>4600</v>
      </c>
      <c r="C297">
        <v>0.49622204530948799</v>
      </c>
      <c r="D297">
        <v>0.31388364028369398</v>
      </c>
      <c r="E297">
        <v>0.36435115460804202</v>
      </c>
      <c r="F297">
        <v>1.1744568402012201</v>
      </c>
      <c r="G297">
        <v>0.26605730974209701</v>
      </c>
      <c r="H297">
        <v>0.205393546579624</v>
      </c>
      <c r="I297">
        <v>0.29496405269033299</v>
      </c>
      <c r="J297">
        <v>0.766414909012055</v>
      </c>
      <c r="K297">
        <v>0.92635633451763999</v>
      </c>
      <c r="L297">
        <v>0.35096756271277202</v>
      </c>
      <c r="M297">
        <v>8.38725216354263E-2</v>
      </c>
      <c r="N297">
        <v>1.3611964188658401</v>
      </c>
      <c r="O297">
        <f t="shared" si="14"/>
        <v>1.1667032265601394</v>
      </c>
      <c r="P297">
        <f t="shared" si="15"/>
        <v>1.8949707261913451E-3</v>
      </c>
    </row>
    <row r="298" spans="2:16" x14ac:dyDescent="0.2">
      <c r="B298">
        <v>4650</v>
      </c>
      <c r="C298">
        <v>0.53717862356550905</v>
      </c>
      <c r="D298">
        <v>0.29170253560409898</v>
      </c>
      <c r="E298">
        <v>0.34607590026163199</v>
      </c>
      <c r="F298">
        <v>1.17495705943124</v>
      </c>
      <c r="G298">
        <v>0.29251637253661</v>
      </c>
      <c r="H298">
        <v>0.22572908755741899</v>
      </c>
      <c r="I298">
        <v>0.27052165272826101</v>
      </c>
      <c r="J298">
        <v>0.78876711282228995</v>
      </c>
      <c r="K298">
        <v>1.36577841663218</v>
      </c>
      <c r="L298">
        <v>0.12018641363069101</v>
      </c>
      <c r="M298">
        <v>0.107930934502444</v>
      </c>
      <c r="N298">
        <v>1.59389576476532</v>
      </c>
      <c r="O298">
        <f t="shared" si="14"/>
        <v>1.2624958474249806</v>
      </c>
      <c r="P298">
        <f t="shared" si="15"/>
        <v>1.9158524172968238E-3</v>
      </c>
    </row>
    <row r="299" spans="2:16" x14ac:dyDescent="0.2">
      <c r="B299">
        <v>4700</v>
      </c>
      <c r="C299">
        <v>0.54091203607973704</v>
      </c>
      <c r="D299">
        <v>0.34332231173174899</v>
      </c>
      <c r="E299">
        <v>0.35651655490712503</v>
      </c>
      <c r="F299">
        <v>1.2407509027186101</v>
      </c>
      <c r="G299">
        <v>0.30990522829926498</v>
      </c>
      <c r="H299">
        <v>0.27131117784776698</v>
      </c>
      <c r="I299">
        <v>0.283811279852347</v>
      </c>
      <c r="J299">
        <v>0.86502768599937896</v>
      </c>
      <c r="K299">
        <v>1.8303940175887301</v>
      </c>
      <c r="L299">
        <v>0.168736344806179</v>
      </c>
      <c r="M299">
        <v>4.3783419542566003E-2</v>
      </c>
      <c r="N299">
        <v>2.0429137819374699</v>
      </c>
      <c r="O299">
        <f t="shared" si="14"/>
        <v>1.4293053494398844</v>
      </c>
      <c r="P299">
        <f t="shared" si="15"/>
        <v>3.3361900402980771E-3</v>
      </c>
    </row>
    <row r="300" spans="2:16" x14ac:dyDescent="0.2">
      <c r="B300">
        <v>4750</v>
      </c>
      <c r="C300">
        <v>0.50735817922794002</v>
      </c>
      <c r="D300">
        <v>0.35972556671137101</v>
      </c>
      <c r="E300">
        <v>0.33529144413269701</v>
      </c>
      <c r="F300">
        <v>1.2023751900720101</v>
      </c>
      <c r="G300">
        <v>0.30763841999603397</v>
      </c>
      <c r="H300">
        <v>0.27581807533015601</v>
      </c>
      <c r="I300">
        <v>0.262438999126061</v>
      </c>
      <c r="J300">
        <v>0.84589549445225098</v>
      </c>
      <c r="K300">
        <v>1.8343485123569601</v>
      </c>
      <c r="L300">
        <v>0.10108165637356201</v>
      </c>
      <c r="M300">
        <v>4.4657721798512698E-2</v>
      </c>
      <c r="N300">
        <v>1.98008789052903</v>
      </c>
      <c r="O300">
        <f t="shared" si="14"/>
        <v>1.4071559581400457</v>
      </c>
      <c r="P300">
        <f t="shared" si="15"/>
        <v>-4.4298782599677455E-4</v>
      </c>
    </row>
    <row r="301" spans="2:16" x14ac:dyDescent="0.2">
      <c r="B301">
        <v>4800</v>
      </c>
      <c r="C301">
        <v>0.54433671927876204</v>
      </c>
      <c r="D301">
        <v>0.38389714983754802</v>
      </c>
      <c r="E301">
        <v>0.388078250971779</v>
      </c>
      <c r="F301">
        <v>1.3163121200880901</v>
      </c>
      <c r="G301">
        <v>0.27834613903052402</v>
      </c>
      <c r="H301">
        <v>0.30225443975425098</v>
      </c>
      <c r="I301">
        <v>0.282803468203635</v>
      </c>
      <c r="J301">
        <v>0.86340404698841</v>
      </c>
      <c r="K301">
        <v>2.1612928605366899</v>
      </c>
      <c r="L301">
        <v>9.2083328162170103E-2</v>
      </c>
      <c r="M301">
        <v>0.12795143677417101</v>
      </c>
      <c r="N301">
        <v>2.38132762547303</v>
      </c>
      <c r="O301">
        <f t="shared" si="14"/>
        <v>1.5431550879522868</v>
      </c>
      <c r="P301">
        <f t="shared" si="15"/>
        <v>2.7199825962448232E-3</v>
      </c>
    </row>
    <row r="302" spans="2:16" x14ac:dyDescent="0.2">
      <c r="B302">
        <v>4850</v>
      </c>
      <c r="C302">
        <v>0.55694020248674003</v>
      </c>
      <c r="D302">
        <v>0.38068237515490799</v>
      </c>
      <c r="E302">
        <v>0.39763816868846102</v>
      </c>
      <c r="F302">
        <v>1.33526074633011</v>
      </c>
      <c r="G302">
        <v>0.30513701107504099</v>
      </c>
      <c r="H302">
        <v>0.31370492934336403</v>
      </c>
      <c r="I302">
        <v>0.32428844357824499</v>
      </c>
      <c r="J302">
        <v>0.94313038399664995</v>
      </c>
      <c r="K302">
        <v>2.0638150198867899</v>
      </c>
      <c r="L302">
        <v>0.117470394541492</v>
      </c>
      <c r="M302">
        <v>3.9279276591511002E-2</v>
      </c>
      <c r="N302">
        <v>2.2205646910197898</v>
      </c>
      <c r="O302">
        <f t="shared" si="14"/>
        <v>1.4901559284248711</v>
      </c>
      <c r="P302">
        <f t="shared" si="15"/>
        <v>-1.0599831905483148E-3</v>
      </c>
    </row>
    <row r="303" spans="2:16" x14ac:dyDescent="0.2">
      <c r="B303">
        <v>4900</v>
      </c>
      <c r="C303">
        <v>0.52468245856654205</v>
      </c>
      <c r="D303">
        <v>0.39742009246297799</v>
      </c>
      <c r="E303">
        <v>0.395060900718262</v>
      </c>
      <c r="F303">
        <v>1.3171634517477799</v>
      </c>
      <c r="G303">
        <v>0.32895760673390501</v>
      </c>
      <c r="H303">
        <v>0.31603392404083602</v>
      </c>
      <c r="I303">
        <v>0.30974558991138601</v>
      </c>
      <c r="J303">
        <v>0.95473712068612604</v>
      </c>
      <c r="K303">
        <v>2.1031371260021698</v>
      </c>
      <c r="L303">
        <v>0.19129132906615501</v>
      </c>
      <c r="M303">
        <v>3.7672074598353297E-2</v>
      </c>
      <c r="N303">
        <v>2.3321005296666799</v>
      </c>
      <c r="O303">
        <f t="shared" si="14"/>
        <v>1.5271216486143728</v>
      </c>
      <c r="P303">
        <f t="shared" si="15"/>
        <v>7.3931440379003453E-4</v>
      </c>
    </row>
    <row r="304" spans="2:16" x14ac:dyDescent="0.2">
      <c r="B304">
        <v>4950</v>
      </c>
      <c r="C304">
        <v>0.56796347048060003</v>
      </c>
      <c r="D304">
        <v>0.43309128072583802</v>
      </c>
      <c r="E304">
        <v>0.38278156456067203</v>
      </c>
      <c r="F304">
        <v>1.3838363157671101</v>
      </c>
      <c r="G304">
        <v>0.32236059203123002</v>
      </c>
      <c r="H304">
        <v>0.35119400295762598</v>
      </c>
      <c r="I304">
        <v>0.31947907194467301</v>
      </c>
      <c r="J304">
        <v>0.99303366693352901</v>
      </c>
      <c r="K304">
        <v>1.5653801374838801</v>
      </c>
      <c r="L304">
        <v>0.39370881902974098</v>
      </c>
      <c r="M304">
        <v>9.1333871718094803E-2</v>
      </c>
      <c r="N304">
        <v>2.0504228282317198</v>
      </c>
      <c r="O304">
        <f t="shared" si="14"/>
        <v>1.4319297567379903</v>
      </c>
      <c r="P304">
        <f t="shared" si="15"/>
        <v>-1.903837837527651E-3</v>
      </c>
    </row>
    <row r="305" spans="2:16" x14ac:dyDescent="0.2">
      <c r="B305">
        <v>5000</v>
      </c>
      <c r="C305">
        <v>0.49990888490539098</v>
      </c>
      <c r="D305">
        <v>0.43720150538746499</v>
      </c>
      <c r="E305">
        <v>0.405935122953545</v>
      </c>
      <c r="F305">
        <v>1.3430455132464001</v>
      </c>
      <c r="G305">
        <v>0.32080467746878999</v>
      </c>
      <c r="H305">
        <v>0.33866478176915699</v>
      </c>
      <c r="I305">
        <v>0.34762443021720502</v>
      </c>
      <c r="J305">
        <v>1.00709388945515</v>
      </c>
      <c r="K305">
        <v>1.5357904406851099</v>
      </c>
      <c r="L305">
        <v>0.44243424386698399</v>
      </c>
      <c r="M305">
        <v>0.12128621507895899</v>
      </c>
      <c r="N305">
        <v>2.0995108996310599</v>
      </c>
      <c r="O305">
        <f t="shared" si="14"/>
        <v>1.4489689091319593</v>
      </c>
      <c r="P305">
        <f>(O305-O304)/(B305-B304)</f>
        <v>3.4078304787938052E-4</v>
      </c>
    </row>
    <row r="306" spans="2:16" x14ac:dyDescent="0.2">
      <c r="B306">
        <v>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f t="shared" si="14"/>
        <v>0</v>
      </c>
    </row>
    <row r="307" spans="2:16" x14ac:dyDescent="0.2">
      <c r="B307">
        <v>100</v>
      </c>
      <c r="C307">
        <v>4.6675452927888397E-2</v>
      </c>
      <c r="D307">
        <v>4.9924780322711998E-2</v>
      </c>
      <c r="E307">
        <v>5.4493737166089802E-2</v>
      </c>
      <c r="F307">
        <v>0.15109397041669001</v>
      </c>
      <c r="G307">
        <v>1.12318759901101E-2</v>
      </c>
      <c r="H307">
        <v>1.22251973873578E-2</v>
      </c>
      <c r="I307">
        <v>1.1767743013839101E-2</v>
      </c>
      <c r="J307">
        <v>3.5224816391306903E-2</v>
      </c>
      <c r="K307">
        <v>3.6159679606898002E-3</v>
      </c>
      <c r="L307">
        <v>1.77313500328739E-3</v>
      </c>
      <c r="M307">
        <v>3.3965689440257499E-3</v>
      </c>
      <c r="N307">
        <v>8.7856719080029403E-3</v>
      </c>
      <c r="O307">
        <f t="shared" si="14"/>
        <v>9.3731915098342791E-2</v>
      </c>
    </row>
    <row r="308" spans="2:16" x14ac:dyDescent="0.2">
      <c r="B308">
        <v>150</v>
      </c>
      <c r="C308">
        <v>6.2332366007781297E-2</v>
      </c>
      <c r="D308">
        <v>5.7447102718184997E-2</v>
      </c>
      <c r="E308">
        <v>4.5442553383412403E-2</v>
      </c>
      <c r="F308">
        <v>0.165222022109379</v>
      </c>
      <c r="G308">
        <v>2.15729058338304E-2</v>
      </c>
      <c r="H308">
        <v>2.7772997913759201E-2</v>
      </c>
      <c r="I308">
        <v>2.1612983355708298E-2</v>
      </c>
      <c r="J308">
        <v>7.0958887103297896E-2</v>
      </c>
      <c r="K308">
        <v>7.9686774723917997E-3</v>
      </c>
      <c r="L308">
        <v>2.0718262600168701E-2</v>
      </c>
      <c r="M308">
        <v>3.0724967130622501E-2</v>
      </c>
      <c r="N308">
        <v>5.9411907203182998E-2</v>
      </c>
      <c r="O308">
        <f t="shared" si="14"/>
        <v>0.24374557883822837</v>
      </c>
    </row>
    <row r="309" spans="2:16" x14ac:dyDescent="0.2">
      <c r="B309">
        <v>200</v>
      </c>
      <c r="C309">
        <v>6.5683358444194706E-2</v>
      </c>
      <c r="D309">
        <v>6.7168295057557004E-2</v>
      </c>
      <c r="E309">
        <v>7.5805511989077104E-2</v>
      </c>
      <c r="F309">
        <v>0.20865716549082899</v>
      </c>
      <c r="G309">
        <v>3.2730921906637102E-2</v>
      </c>
      <c r="H309">
        <v>3.5052926309514697E-2</v>
      </c>
      <c r="I309">
        <v>2.4372299279913402E-2</v>
      </c>
      <c r="J309">
        <v>9.2156147496065294E-2</v>
      </c>
      <c r="K309">
        <v>4.6715961176037601E-3</v>
      </c>
      <c r="L309">
        <v>4.6906194375301797E-3</v>
      </c>
      <c r="M309">
        <v>0.11716677671680301</v>
      </c>
      <c r="N309">
        <v>0.12652899227193701</v>
      </c>
      <c r="O309">
        <f t="shared" si="14"/>
        <v>0.35570913998931347</v>
      </c>
    </row>
    <row r="310" spans="2:16" x14ac:dyDescent="0.2">
      <c r="B310">
        <v>250</v>
      </c>
      <c r="C310">
        <v>6.8217617964716204E-2</v>
      </c>
      <c r="D310">
        <v>6.5848442895163797E-2</v>
      </c>
      <c r="E310">
        <v>7.1186404347187204E-2</v>
      </c>
      <c r="F310">
        <v>0.205252465207067</v>
      </c>
      <c r="G310">
        <v>4.54306129491754E-2</v>
      </c>
      <c r="H310">
        <v>4.64065972968732E-2</v>
      </c>
      <c r="I310">
        <v>3.6088822285055E-2</v>
      </c>
      <c r="J310">
        <v>0.12792603253110399</v>
      </c>
      <c r="K310">
        <v>3.2884697732376802E-2</v>
      </c>
      <c r="L310">
        <v>4.6633071246855E-2</v>
      </c>
      <c r="M310">
        <v>7.2052131989937707E-2</v>
      </c>
      <c r="N310">
        <v>0.151569900969169</v>
      </c>
      <c r="O310">
        <f t="shared" si="14"/>
        <v>0.38931979267585282</v>
      </c>
    </row>
    <row r="311" spans="2:16" x14ac:dyDescent="0.2">
      <c r="B311">
        <v>300</v>
      </c>
      <c r="C311">
        <v>8.6217839361816803E-2</v>
      </c>
      <c r="D311">
        <v>8.0872039941496193E-2</v>
      </c>
      <c r="E311">
        <v>9.4433094238700804E-2</v>
      </c>
      <c r="F311">
        <v>0.26152297354201398</v>
      </c>
      <c r="G311">
        <v>5.6520305060016401E-2</v>
      </c>
      <c r="H311">
        <v>5.7673442301959699E-2</v>
      </c>
      <c r="I311">
        <v>4.1657735320187503E-2</v>
      </c>
      <c r="J311">
        <v>0.15585148268216401</v>
      </c>
      <c r="K311">
        <v>1.7212030156292999E-2</v>
      </c>
      <c r="L311">
        <v>0.103231111635008</v>
      </c>
      <c r="M311">
        <v>0.172997237002047</v>
      </c>
      <c r="N311">
        <v>0.293440378793348</v>
      </c>
      <c r="O311">
        <f t="shared" si="14"/>
        <v>0.54170137418447439</v>
      </c>
    </row>
    <row r="312" spans="2:16" x14ac:dyDescent="0.2">
      <c r="B312">
        <v>350</v>
      </c>
      <c r="C312">
        <v>7.4899204063331004E-2</v>
      </c>
      <c r="D312">
        <v>7.25963674424462E-2</v>
      </c>
      <c r="E312">
        <v>9.6265173300164195E-2</v>
      </c>
      <c r="F312">
        <v>0.24376074480594101</v>
      </c>
      <c r="G312">
        <v>5.6321571681212303E-2</v>
      </c>
      <c r="H312">
        <v>6.5676810097609201E-2</v>
      </c>
      <c r="I312">
        <v>4.2421857167959702E-2</v>
      </c>
      <c r="J312">
        <v>0.16442023894678101</v>
      </c>
      <c r="K312">
        <v>2.25913521408369E-2</v>
      </c>
      <c r="L312">
        <v>0.152651090206784</v>
      </c>
      <c r="M312">
        <v>0.21813351430151001</v>
      </c>
      <c r="N312">
        <v>0.393375956649131</v>
      </c>
      <c r="O312">
        <f t="shared" si="14"/>
        <v>0.62719690420882257</v>
      </c>
    </row>
    <row r="313" spans="2:16" x14ac:dyDescent="0.2">
      <c r="B313">
        <v>400</v>
      </c>
      <c r="C313">
        <v>8.6290562559310793E-2</v>
      </c>
      <c r="D313">
        <v>0.101304823211653</v>
      </c>
      <c r="E313">
        <v>0.12002000418558501</v>
      </c>
      <c r="F313">
        <v>0.30761538995654902</v>
      </c>
      <c r="G313">
        <v>4.0033414612733097E-2</v>
      </c>
      <c r="H313">
        <v>7.8383833134113803E-2</v>
      </c>
      <c r="I313">
        <v>5.9959549852786703E-2</v>
      </c>
      <c r="J313">
        <v>0.17837679759963401</v>
      </c>
      <c r="K313">
        <v>2.9785327189788002E-2</v>
      </c>
      <c r="L313">
        <v>0.206604531730194</v>
      </c>
      <c r="M313">
        <v>0.114595868076813</v>
      </c>
      <c r="N313">
        <v>0.35098572699679398</v>
      </c>
      <c r="O313">
        <f t="shared" si="14"/>
        <v>0.59244048392795878</v>
      </c>
    </row>
    <row r="314" spans="2:16" x14ac:dyDescent="0.2">
      <c r="B314">
        <v>450</v>
      </c>
      <c r="C314">
        <v>9.4076273088274404E-2</v>
      </c>
      <c r="D314">
        <v>8.9442711698260902E-2</v>
      </c>
      <c r="E314">
        <v>9.9191490005767796E-2</v>
      </c>
      <c r="F314">
        <v>0.28271047479230299</v>
      </c>
      <c r="G314">
        <v>4.9288287117038698E-2</v>
      </c>
      <c r="H314">
        <v>8.7491814316234207E-2</v>
      </c>
      <c r="I314">
        <v>5.6971320609711197E-2</v>
      </c>
      <c r="J314">
        <v>0.19375142204298401</v>
      </c>
      <c r="K314">
        <v>8.3196435626460397E-2</v>
      </c>
      <c r="L314">
        <v>0.17204987389656801</v>
      </c>
      <c r="M314">
        <v>6.7889238174642305E-2</v>
      </c>
      <c r="N314">
        <v>0.323135547697671</v>
      </c>
      <c r="O314">
        <f t="shared" si="14"/>
        <v>0.56845012771365533</v>
      </c>
    </row>
    <row r="315" spans="2:16" x14ac:dyDescent="0.2">
      <c r="B315">
        <v>500</v>
      </c>
      <c r="C315">
        <v>8.2307778334078305E-2</v>
      </c>
      <c r="D315">
        <v>8.7830993615514594E-2</v>
      </c>
      <c r="E315">
        <v>9.9690412550524798E-2</v>
      </c>
      <c r="F315">
        <v>0.269829184500118</v>
      </c>
      <c r="G315">
        <v>4.4066224353170501E-2</v>
      </c>
      <c r="H315">
        <v>7.8980696952074506E-2</v>
      </c>
      <c r="I315">
        <v>5.2795602422747799E-2</v>
      </c>
      <c r="J315">
        <v>0.175842523727993</v>
      </c>
      <c r="K315" s="2">
        <v>0.149204098154464</v>
      </c>
      <c r="L315">
        <v>0.19236292046422601</v>
      </c>
      <c r="M315">
        <v>4.4653501995631402E-2</v>
      </c>
      <c r="N315">
        <v>0.38622052061432099</v>
      </c>
      <c r="O315">
        <f t="shared" si="14"/>
        <v>0.62146642758424286</v>
      </c>
    </row>
    <row r="316" spans="2:16" x14ac:dyDescent="0.2">
      <c r="B316">
        <v>550</v>
      </c>
      <c r="C316">
        <v>9.7030969422072594E-2</v>
      </c>
      <c r="D316">
        <v>9.6841419926804603E-2</v>
      </c>
      <c r="E316">
        <v>8.6436572444449397E-2</v>
      </c>
      <c r="F316">
        <v>0.28030896179332698</v>
      </c>
      <c r="G316">
        <v>4.85966934808085E-2</v>
      </c>
      <c r="H316">
        <v>8.6711445816870097E-2</v>
      </c>
      <c r="I316">
        <v>4.0226186579278997E-2</v>
      </c>
      <c r="J316">
        <v>0.175534325876958</v>
      </c>
      <c r="K316" s="2">
        <v>0.30385920681797102</v>
      </c>
      <c r="L316">
        <v>0.25347196724003601</v>
      </c>
      <c r="M316">
        <v>0.156810445103755</v>
      </c>
      <c r="N316">
        <v>0.714141619161762</v>
      </c>
      <c r="O316">
        <f t="shared" si="14"/>
        <v>0.84506900260378859</v>
      </c>
    </row>
    <row r="317" spans="2:16" x14ac:dyDescent="0.2">
      <c r="B317">
        <v>600</v>
      </c>
      <c r="C317">
        <v>0.10162451248209201</v>
      </c>
      <c r="D317">
        <v>0.118180645567693</v>
      </c>
      <c r="E317">
        <v>0.10555045853846599</v>
      </c>
      <c r="F317">
        <v>0.32535561658825002</v>
      </c>
      <c r="G317">
        <v>6.7524136680744404E-2</v>
      </c>
      <c r="H317">
        <v>9.1986986576294602E-2</v>
      </c>
      <c r="I317">
        <v>4.9905137820116997E-2</v>
      </c>
      <c r="J317">
        <v>0.209416261077156</v>
      </c>
      <c r="K317">
        <v>0.51342881834476695</v>
      </c>
      <c r="L317">
        <v>0.23418809094253501</v>
      </c>
      <c r="M317">
        <v>0.13416878803705601</v>
      </c>
      <c r="N317">
        <v>0.88178569732435796</v>
      </c>
      <c r="O317">
        <f t="shared" si="14"/>
        <v>0.93903444948753501</v>
      </c>
    </row>
    <row r="318" spans="2:16" x14ac:dyDescent="0.2">
      <c r="B318">
        <v>650</v>
      </c>
      <c r="C318">
        <v>0.109805230292571</v>
      </c>
      <c r="D318">
        <v>0.123898418060424</v>
      </c>
      <c r="E318">
        <v>0.102958897637542</v>
      </c>
      <c r="F318">
        <v>0.33666254599053702</v>
      </c>
      <c r="G318">
        <v>7.8406306754627203E-2</v>
      </c>
      <c r="H318">
        <v>9.8598892923447895E-2</v>
      </c>
      <c r="I318">
        <v>5.5126836036278E-2</v>
      </c>
      <c r="J318">
        <v>0.23213203571435301</v>
      </c>
      <c r="K318">
        <v>0.47113547630602898</v>
      </c>
      <c r="L318">
        <v>5.7544570413659402E-2</v>
      </c>
      <c r="M318">
        <v>0.16253424039418701</v>
      </c>
      <c r="N318">
        <v>0.691214287113875</v>
      </c>
      <c r="O318">
        <f t="shared" si="14"/>
        <v>0.83139297995224559</v>
      </c>
    </row>
    <row r="319" spans="2:16" x14ac:dyDescent="0.2">
      <c r="B319">
        <v>700</v>
      </c>
      <c r="C319">
        <v>0.11110442626613599</v>
      </c>
      <c r="D319">
        <v>0.12573980190068401</v>
      </c>
      <c r="E319">
        <v>8.9977979036456504E-2</v>
      </c>
      <c r="F319">
        <v>0.32682220720327598</v>
      </c>
      <c r="G319">
        <v>8.4010201889790803E-2</v>
      </c>
      <c r="H319">
        <v>0.116593243447681</v>
      </c>
      <c r="I319">
        <v>5.6492625176536797E-2</v>
      </c>
      <c r="J319">
        <v>0.25709607051400801</v>
      </c>
      <c r="K319">
        <v>0.69139470736739295</v>
      </c>
      <c r="L319" s="2">
        <v>0.13207430503223599</v>
      </c>
      <c r="M319">
        <v>9.5294859327154993E-2</v>
      </c>
      <c r="N319">
        <v>0.91876387172678398</v>
      </c>
      <c r="O319">
        <f t="shared" si="14"/>
        <v>0.95852171166165245</v>
      </c>
    </row>
    <row r="320" spans="2:16" x14ac:dyDescent="0.2">
      <c r="B320">
        <v>750</v>
      </c>
      <c r="C320">
        <v>0.149503119295536</v>
      </c>
      <c r="D320">
        <v>0.11422013237398999</v>
      </c>
      <c r="E320">
        <v>0.13545279962523701</v>
      </c>
      <c r="F320">
        <v>0.39917605129476402</v>
      </c>
      <c r="G320">
        <v>0.10790185530556</v>
      </c>
      <c r="H320">
        <v>0.112629925770139</v>
      </c>
      <c r="I320">
        <v>7.3205079437787299E-2</v>
      </c>
      <c r="J320">
        <v>0.29373686051348602</v>
      </c>
      <c r="K320">
        <v>1.1314743570277599</v>
      </c>
      <c r="L320">
        <v>0.234973059469826</v>
      </c>
      <c r="M320">
        <v>0.119115380730869</v>
      </c>
      <c r="N320">
        <v>1.48556279722846</v>
      </c>
      <c r="O320">
        <f t="shared" si="14"/>
        <v>1.2188366573206026</v>
      </c>
    </row>
    <row r="321" spans="2:15" x14ac:dyDescent="0.2">
      <c r="B321">
        <v>800</v>
      </c>
      <c r="C321">
        <v>0.14990197770432501</v>
      </c>
      <c r="D321">
        <v>0.15730586993427501</v>
      </c>
      <c r="E321">
        <v>0.119460596659428</v>
      </c>
      <c r="F321">
        <v>0.42666844429802903</v>
      </c>
      <c r="G321">
        <v>9.0800806488953806E-2</v>
      </c>
      <c r="H321">
        <v>0.120057131156589</v>
      </c>
      <c r="I321">
        <v>7.7245725963179496E-2</v>
      </c>
      <c r="J321">
        <v>0.28810366360872203</v>
      </c>
      <c r="K321">
        <v>0.993385496937364</v>
      </c>
      <c r="L321">
        <v>0.16867041691555301</v>
      </c>
      <c r="M321">
        <v>2.5807839012859199E-2</v>
      </c>
      <c r="N321">
        <v>1.1878637528657801</v>
      </c>
      <c r="O321">
        <f t="shared" si="14"/>
        <v>1.0898916243672028</v>
      </c>
    </row>
    <row r="322" spans="2:15" x14ac:dyDescent="0.2">
      <c r="B322">
        <v>850</v>
      </c>
      <c r="C322">
        <v>0.18338157909427</v>
      </c>
      <c r="D322">
        <v>0.169762183611854</v>
      </c>
      <c r="E322">
        <v>0.17599371452215701</v>
      </c>
      <c r="F322">
        <v>0.52913747722828097</v>
      </c>
      <c r="G322">
        <v>0.117323618654095</v>
      </c>
      <c r="H322">
        <v>0.152999817521597</v>
      </c>
      <c r="I322">
        <v>9.9132585891809302E-2</v>
      </c>
      <c r="J322">
        <v>0.369456022067501</v>
      </c>
      <c r="K322">
        <v>0.98702852615662495</v>
      </c>
      <c r="L322" s="2">
        <v>0.26467115331275398</v>
      </c>
      <c r="M322">
        <v>5.7202022329728101E-3</v>
      </c>
      <c r="N322">
        <v>1.2574198817023501</v>
      </c>
      <c r="O322">
        <f t="shared" si="14"/>
        <v>1.1213473510479928</v>
      </c>
    </row>
    <row r="323" spans="2:15" x14ac:dyDescent="0.2">
      <c r="B323">
        <v>900</v>
      </c>
      <c r="C323">
        <v>0.22989153037428001</v>
      </c>
      <c r="D323">
        <v>0.197786527359819</v>
      </c>
      <c r="E323">
        <v>0.20992104902690301</v>
      </c>
      <c r="F323">
        <v>0.63759910676100195</v>
      </c>
      <c r="G323">
        <v>0.13882699647783101</v>
      </c>
      <c r="H323">
        <v>0.14519692276413501</v>
      </c>
      <c r="I323">
        <v>0.108519056479239</v>
      </c>
      <c r="J323">
        <v>0.392542975721205</v>
      </c>
      <c r="K323">
        <v>0.72258050713657396</v>
      </c>
      <c r="L323">
        <v>0.29848144623836198</v>
      </c>
      <c r="M323">
        <v>2.28464735535138E-2</v>
      </c>
      <c r="N323">
        <v>1.04390842692845</v>
      </c>
      <c r="O323">
        <f t="shared" si="14"/>
        <v>1.0217183696735856</v>
      </c>
    </row>
    <row r="324" spans="2:15" x14ac:dyDescent="0.2">
      <c r="B324">
        <v>950</v>
      </c>
      <c r="C324">
        <v>0.201918967835926</v>
      </c>
      <c r="D324">
        <v>0.16704835911209501</v>
      </c>
      <c r="E324">
        <v>0.178209875658597</v>
      </c>
      <c r="F324">
        <v>0.54717720260661695</v>
      </c>
      <c r="G324">
        <v>0.15592739779025699</v>
      </c>
      <c r="H324">
        <v>0.193169363382417</v>
      </c>
      <c r="I324">
        <v>9.8416266022167506E-2</v>
      </c>
      <c r="J324">
        <v>0.44751302719484098</v>
      </c>
      <c r="K324">
        <v>0.645834213098048</v>
      </c>
      <c r="L324">
        <v>0.27738132926399001</v>
      </c>
      <c r="M324">
        <v>4.3821033128039699E-2</v>
      </c>
      <c r="N324">
        <v>0.96703657549007804</v>
      </c>
      <c r="O324">
        <f t="shared" si="14"/>
        <v>0.98338017851189075</v>
      </c>
    </row>
    <row r="325" spans="2:15" x14ac:dyDescent="0.2">
      <c r="B325">
        <v>1000</v>
      </c>
      <c r="C325">
        <v>0.22301284972742999</v>
      </c>
      <c r="D325">
        <v>0.190042204524738</v>
      </c>
      <c r="E325">
        <v>0.21972268137263701</v>
      </c>
      <c r="F325">
        <v>0.63277773562480499</v>
      </c>
      <c r="G325">
        <v>0.15274640841603501</v>
      </c>
      <c r="H325">
        <v>0.207468642366716</v>
      </c>
      <c r="I325">
        <v>0.107808263402217</v>
      </c>
      <c r="J325">
        <v>0.46802331418496801</v>
      </c>
      <c r="K325">
        <v>0.80689064223235596</v>
      </c>
      <c r="L325">
        <v>0.23143274526820701</v>
      </c>
      <c r="M325">
        <v>3.0038032932314301E-2</v>
      </c>
      <c r="N325">
        <v>1.06836142043288</v>
      </c>
      <c r="O325">
        <f t="shared" si="14"/>
        <v>1.0336157024895085</v>
      </c>
    </row>
    <row r="326" spans="2:15" x14ac:dyDescent="0.2">
      <c r="B326">
        <v>1050</v>
      </c>
      <c r="C326">
        <v>0.204599257578436</v>
      </c>
      <c r="D326">
        <v>0.198642591634211</v>
      </c>
      <c r="E326">
        <v>0.19468738321548501</v>
      </c>
      <c r="F326">
        <v>0.59792923242813301</v>
      </c>
      <c r="G326">
        <v>0.13458153741227999</v>
      </c>
      <c r="H326">
        <v>0.171900205981354</v>
      </c>
      <c r="I326">
        <v>0.102159193779935</v>
      </c>
      <c r="J326">
        <v>0.40864093717356897</v>
      </c>
      <c r="K326">
        <v>0.55955464511434105</v>
      </c>
      <c r="L326">
        <v>0.16631055594428301</v>
      </c>
      <c r="M326">
        <v>8.4929963194741595E-2</v>
      </c>
      <c r="N326">
        <v>0.81079516425336495</v>
      </c>
      <c r="O326">
        <f t="shared" si="14"/>
        <v>0.90044164955501971</v>
      </c>
    </row>
    <row r="327" spans="2:15" x14ac:dyDescent="0.2">
      <c r="B327">
        <v>1100</v>
      </c>
      <c r="C327">
        <v>0.19938128171956301</v>
      </c>
      <c r="D327">
        <v>0.23409074890206399</v>
      </c>
      <c r="E327">
        <v>0.21113208668654501</v>
      </c>
      <c r="F327">
        <v>0.64460411730817302</v>
      </c>
      <c r="G327">
        <v>0.129511819209948</v>
      </c>
      <c r="H327">
        <v>0.16289097801198299</v>
      </c>
      <c r="I327">
        <v>0.114692927572161</v>
      </c>
      <c r="J327">
        <v>0.40709572479409201</v>
      </c>
      <c r="K327">
        <v>0.75027675706063002</v>
      </c>
      <c r="L327">
        <v>5.6627978221021898E-2</v>
      </c>
      <c r="M327">
        <v>7.0000530597721503E-2</v>
      </c>
      <c r="N327">
        <v>0.87690526587937401</v>
      </c>
      <c r="O327">
        <f t="shared" ref="O327:O390" si="16">N327^0.5</f>
        <v>0.9364322003644332</v>
      </c>
    </row>
    <row r="328" spans="2:15" x14ac:dyDescent="0.2">
      <c r="B328">
        <v>1150</v>
      </c>
      <c r="C328">
        <v>0.21335861909189899</v>
      </c>
      <c r="D328">
        <v>0.237252548116206</v>
      </c>
      <c r="E328">
        <v>0.20152167167226701</v>
      </c>
      <c r="F328">
        <v>0.65213283888037299</v>
      </c>
      <c r="G328">
        <v>0.137252192819737</v>
      </c>
      <c r="H328">
        <v>0.14887495260998099</v>
      </c>
      <c r="I328">
        <v>9.9086915290733796E-2</v>
      </c>
      <c r="J328">
        <v>0.385214060720452</v>
      </c>
      <c r="K328">
        <v>0.69767611414416397</v>
      </c>
      <c r="L328">
        <v>4.99375493903019E-2</v>
      </c>
      <c r="M328">
        <v>0.14838415720270201</v>
      </c>
      <c r="N328">
        <v>0.89599782073716905</v>
      </c>
      <c r="O328">
        <f t="shared" si="16"/>
        <v>0.94657161416195501</v>
      </c>
    </row>
    <row r="329" spans="2:15" x14ac:dyDescent="0.2">
      <c r="B329">
        <v>1200</v>
      </c>
      <c r="C329">
        <v>0.19030363810301801</v>
      </c>
      <c r="D329">
        <v>0.21695572796014601</v>
      </c>
      <c r="E329">
        <v>0.25679435815505602</v>
      </c>
      <c r="F329">
        <v>0.66405372421821995</v>
      </c>
      <c r="G329">
        <v>0.12754119869458799</v>
      </c>
      <c r="H329">
        <v>0.13493117639247501</v>
      </c>
      <c r="I329">
        <v>0.102293795697596</v>
      </c>
      <c r="J329">
        <v>0.36476617078465901</v>
      </c>
      <c r="K329">
        <v>0.93350142705759298</v>
      </c>
      <c r="L329">
        <v>4.2622738684501803E-2</v>
      </c>
      <c r="M329">
        <v>9.0798185628682804E-2</v>
      </c>
      <c r="N329">
        <v>1.06692235137078</v>
      </c>
      <c r="O329">
        <f t="shared" si="16"/>
        <v>1.032919334396825</v>
      </c>
    </row>
    <row r="330" spans="2:15" x14ac:dyDescent="0.2">
      <c r="B330">
        <v>1250</v>
      </c>
      <c r="C330">
        <v>0.18299823582102401</v>
      </c>
      <c r="D330">
        <v>0.19216938169872599</v>
      </c>
      <c r="E330">
        <v>0.25760241023632502</v>
      </c>
      <c r="F330">
        <v>0.63277002775607505</v>
      </c>
      <c r="G330">
        <v>0.15467716711477</v>
      </c>
      <c r="H330">
        <v>0.15657364735061399</v>
      </c>
      <c r="I330">
        <v>0.11220394178412101</v>
      </c>
      <c r="J330">
        <v>0.42345475624950502</v>
      </c>
      <c r="K330">
        <v>0.76667908601525503</v>
      </c>
      <c r="L330">
        <v>2.9911563071331599E-2</v>
      </c>
      <c r="M330">
        <v>0.22399823254581</v>
      </c>
      <c r="N330">
        <v>1.0205888816324</v>
      </c>
      <c r="O330">
        <f t="shared" si="16"/>
        <v>1.0102419916200276</v>
      </c>
    </row>
    <row r="331" spans="2:15" x14ac:dyDescent="0.2">
      <c r="B331">
        <v>1300</v>
      </c>
      <c r="C331">
        <v>0.205634312053949</v>
      </c>
      <c r="D331">
        <v>0.241059700582233</v>
      </c>
      <c r="E331">
        <v>0.242276505008307</v>
      </c>
      <c r="F331">
        <v>0.68897051764448902</v>
      </c>
      <c r="G331">
        <v>0.160785904454739</v>
      </c>
      <c r="H331">
        <v>0.14695820872790799</v>
      </c>
      <c r="I331">
        <v>0.140665969013543</v>
      </c>
      <c r="J331">
        <v>0.448410082196191</v>
      </c>
      <c r="K331">
        <v>0.68032438958734598</v>
      </c>
      <c r="L331">
        <v>2.3559121654774199E-3</v>
      </c>
      <c r="M331">
        <v>0.214492432792731</v>
      </c>
      <c r="N331">
        <v>0.89717273454555502</v>
      </c>
      <c r="O331">
        <f t="shared" si="16"/>
        <v>0.9471920262257042</v>
      </c>
    </row>
    <row r="332" spans="2:15" x14ac:dyDescent="0.2">
      <c r="B332">
        <v>1350</v>
      </c>
      <c r="C332">
        <v>0.214817072503315</v>
      </c>
      <c r="D332">
        <v>0.24016597241641</v>
      </c>
      <c r="E332">
        <v>0.21853901024676201</v>
      </c>
      <c r="F332">
        <v>0.673522055166487</v>
      </c>
      <c r="G332">
        <v>0.19045996882923799</v>
      </c>
      <c r="H332">
        <v>0.13636381725170699</v>
      </c>
      <c r="I332">
        <v>0.185313052374763</v>
      </c>
      <c r="J332">
        <v>0.51213683845570801</v>
      </c>
      <c r="K332">
        <v>0.56714680713126098</v>
      </c>
      <c r="L332" s="2">
        <v>4.9315388131624101E-5</v>
      </c>
      <c r="M332">
        <v>0.112147909054008</v>
      </c>
      <c r="N332">
        <v>0.67934403157340095</v>
      </c>
      <c r="O332">
        <f t="shared" si="16"/>
        <v>0.82422328987562643</v>
      </c>
    </row>
    <row r="333" spans="2:15" x14ac:dyDescent="0.2">
      <c r="B333">
        <v>1400</v>
      </c>
      <c r="C333">
        <v>0.24788919417434699</v>
      </c>
      <c r="D333">
        <v>0.26167972346603402</v>
      </c>
      <c r="E333">
        <v>0.24176171533636201</v>
      </c>
      <c r="F333">
        <v>0.75133063297674396</v>
      </c>
      <c r="G333">
        <v>0.17988802867144299</v>
      </c>
      <c r="H333">
        <v>0.15532484188517801</v>
      </c>
      <c r="I333">
        <v>0.16919076262744701</v>
      </c>
      <c r="J333">
        <v>0.504403633184068</v>
      </c>
      <c r="K333">
        <v>0.58392869717163398</v>
      </c>
      <c r="L333">
        <v>3.0230191033997402E-3</v>
      </c>
      <c r="M333">
        <v>9.0594976205189498E-2</v>
      </c>
      <c r="N333">
        <v>0.67754669248022303</v>
      </c>
      <c r="O333">
        <f t="shared" si="16"/>
        <v>0.82313224483081882</v>
      </c>
    </row>
    <row r="334" spans="2:15" x14ac:dyDescent="0.2">
      <c r="B334">
        <v>1450</v>
      </c>
      <c r="C334">
        <v>0.212693251552726</v>
      </c>
      <c r="D334">
        <v>0.25512462355416099</v>
      </c>
      <c r="E334">
        <v>0.24456669880652199</v>
      </c>
      <c r="F334">
        <v>0.71238457391341004</v>
      </c>
      <c r="G334">
        <v>0.17175343914537899</v>
      </c>
      <c r="H334">
        <v>0.17515419830706999</v>
      </c>
      <c r="I334">
        <v>0.18002343850813199</v>
      </c>
      <c r="J334">
        <v>0.52693107596058097</v>
      </c>
      <c r="K334">
        <v>0.71888157649023698</v>
      </c>
      <c r="L334">
        <v>2.1959638853565498E-3</v>
      </c>
      <c r="M334">
        <v>4.6595870349913499E-2</v>
      </c>
      <c r="N334">
        <v>0.76767341072550699</v>
      </c>
      <c r="O334">
        <f t="shared" si="16"/>
        <v>0.87616973853558022</v>
      </c>
    </row>
    <row r="335" spans="2:15" x14ac:dyDescent="0.2">
      <c r="B335">
        <v>1500</v>
      </c>
      <c r="C335">
        <v>0.22940996854617399</v>
      </c>
      <c r="D335">
        <v>0.221427178520128</v>
      </c>
      <c r="E335">
        <v>0.22930476760184401</v>
      </c>
      <c r="F335">
        <v>0.680141914668146</v>
      </c>
      <c r="G335">
        <v>0.180574086855641</v>
      </c>
      <c r="H335">
        <v>0.18383058691621099</v>
      </c>
      <c r="I335">
        <v>0.18189358702826799</v>
      </c>
      <c r="J335">
        <v>0.54629826080012001</v>
      </c>
      <c r="K335">
        <v>0.60659555005244403</v>
      </c>
      <c r="L335">
        <v>2.4877932562496201E-2</v>
      </c>
      <c r="M335">
        <v>6.1591119094030602E-2</v>
      </c>
      <c r="N335">
        <v>0.693064601708971</v>
      </c>
      <c r="O335">
        <f t="shared" si="16"/>
        <v>0.83250501602631255</v>
      </c>
    </row>
    <row r="336" spans="2:15" x14ac:dyDescent="0.2">
      <c r="B336">
        <v>1550</v>
      </c>
      <c r="C336">
        <v>0.217451314910133</v>
      </c>
      <c r="D336">
        <v>0.26587861294357901</v>
      </c>
      <c r="E336">
        <v>0.25459564657247602</v>
      </c>
      <c r="F336">
        <v>0.737925574426189</v>
      </c>
      <c r="G336">
        <v>0.18035082654651999</v>
      </c>
      <c r="H336">
        <v>0.19173461801368499</v>
      </c>
      <c r="I336">
        <v>0.168419439216699</v>
      </c>
      <c r="J336">
        <v>0.54050488377690298</v>
      </c>
      <c r="K336">
        <v>0.87063960118486305</v>
      </c>
      <c r="L336">
        <v>0.14054518220672499</v>
      </c>
      <c r="M336">
        <v>0.11487622002905699</v>
      </c>
      <c r="N336">
        <v>1.12606100342064</v>
      </c>
      <c r="O336">
        <f t="shared" si="16"/>
        <v>1.0611602157170423</v>
      </c>
    </row>
    <row r="337" spans="2:15" x14ac:dyDescent="0.2">
      <c r="B337">
        <v>1600</v>
      </c>
      <c r="C337">
        <v>0.21084888115919501</v>
      </c>
      <c r="D337">
        <v>0.25863539401274599</v>
      </c>
      <c r="E337">
        <v>0.18700180784169601</v>
      </c>
      <c r="F337">
        <v>0.65648608301363698</v>
      </c>
      <c r="G337">
        <v>0.19465395265760599</v>
      </c>
      <c r="H337">
        <v>0.18972887302726399</v>
      </c>
      <c r="I337">
        <v>0.140549182719195</v>
      </c>
      <c r="J337">
        <v>0.52493200840406595</v>
      </c>
      <c r="K337">
        <v>0.584280585576197</v>
      </c>
      <c r="L337">
        <v>0.21430873999800801</v>
      </c>
      <c r="M337">
        <v>0.328405260757544</v>
      </c>
      <c r="N337">
        <v>1.1269945863317501</v>
      </c>
      <c r="O337">
        <f t="shared" si="16"/>
        <v>1.0616000124019169</v>
      </c>
    </row>
    <row r="338" spans="2:15" x14ac:dyDescent="0.2">
      <c r="B338">
        <v>1650</v>
      </c>
      <c r="C338">
        <v>0.210262487366462</v>
      </c>
      <c r="D338">
        <v>0.25075275997503998</v>
      </c>
      <c r="E338">
        <v>0.24843116256717099</v>
      </c>
      <c r="F338">
        <v>0.70944640990867402</v>
      </c>
      <c r="G338">
        <v>0.19495186794416799</v>
      </c>
      <c r="H338">
        <v>0.21996420985166601</v>
      </c>
      <c r="I338">
        <v>0.133667839532147</v>
      </c>
      <c r="J338">
        <v>0.54858391732798095</v>
      </c>
      <c r="K338">
        <v>0.65554664982954702</v>
      </c>
      <c r="L338">
        <v>0.28963066872145699</v>
      </c>
      <c r="M338">
        <v>0.27930174449122502</v>
      </c>
      <c r="N338">
        <v>1.22447906304223</v>
      </c>
      <c r="O338">
        <f t="shared" si="16"/>
        <v>1.10656182070512</v>
      </c>
    </row>
    <row r="339" spans="2:15" x14ac:dyDescent="0.2">
      <c r="B339">
        <v>1700</v>
      </c>
      <c r="C339">
        <v>0.21447207049335601</v>
      </c>
      <c r="D339">
        <v>0.24994771898919901</v>
      </c>
      <c r="E339">
        <v>0.211365685166992</v>
      </c>
      <c r="F339">
        <v>0.67578547464954697</v>
      </c>
      <c r="G339">
        <v>0.18310345527362501</v>
      </c>
      <c r="H339">
        <v>0.221509281623371</v>
      </c>
      <c r="I339">
        <v>0.10969096272074</v>
      </c>
      <c r="J339">
        <v>0.51430369961773603</v>
      </c>
      <c r="K339">
        <v>1.02867278707627</v>
      </c>
      <c r="L339">
        <v>0.13442749478780699</v>
      </c>
      <c r="M339">
        <v>0.23912131785010601</v>
      </c>
      <c r="N339">
        <v>1.40222159971418</v>
      </c>
      <c r="O339">
        <f t="shared" si="16"/>
        <v>1.184154381706279</v>
      </c>
    </row>
    <row r="340" spans="2:15" x14ac:dyDescent="0.2">
      <c r="B340">
        <v>1750</v>
      </c>
      <c r="C340">
        <v>0.204104391350626</v>
      </c>
      <c r="D340">
        <v>0.251583365113834</v>
      </c>
      <c r="E340">
        <v>0.263141462782224</v>
      </c>
      <c r="F340">
        <v>0.71882921924668397</v>
      </c>
      <c r="G340">
        <v>0.183676163451474</v>
      </c>
      <c r="H340">
        <v>0.208042050924065</v>
      </c>
      <c r="I340">
        <v>0.11657088836268201</v>
      </c>
      <c r="J340">
        <v>0.50828910273822103</v>
      </c>
      <c r="K340">
        <v>1.1094137392730801</v>
      </c>
      <c r="L340">
        <v>9.4205779478931995E-2</v>
      </c>
      <c r="M340">
        <v>8.2567945110495103E-2</v>
      </c>
      <c r="N340">
        <v>1.2861874638625099</v>
      </c>
      <c r="O340">
        <f t="shared" si="16"/>
        <v>1.1341020517848073</v>
      </c>
    </row>
    <row r="341" spans="2:15" x14ac:dyDescent="0.2">
      <c r="B341">
        <v>1800</v>
      </c>
      <c r="C341">
        <v>0.17011917883532701</v>
      </c>
      <c r="D341">
        <v>0.26298257630237798</v>
      </c>
      <c r="E341">
        <v>0.25790455637828802</v>
      </c>
      <c r="F341">
        <v>0.69100631151599301</v>
      </c>
      <c r="G341">
        <v>0.170308904018699</v>
      </c>
      <c r="H341">
        <v>0.204130155509926</v>
      </c>
      <c r="I341">
        <v>0.11753499661078499</v>
      </c>
      <c r="J341">
        <v>0.49197405613940998</v>
      </c>
      <c r="K341">
        <v>0.96375903598553803</v>
      </c>
      <c r="L341">
        <v>9.9216123668620496E-2</v>
      </c>
      <c r="M341">
        <v>1.9041855747361398E-2</v>
      </c>
      <c r="N341">
        <v>1.0820170154015201</v>
      </c>
      <c r="O341">
        <f t="shared" si="16"/>
        <v>1.0402004688527688</v>
      </c>
    </row>
    <row r="342" spans="2:15" x14ac:dyDescent="0.2">
      <c r="B342">
        <v>1850</v>
      </c>
      <c r="C342">
        <v>0.235847183326958</v>
      </c>
      <c r="D342">
        <v>0.29652906906945098</v>
      </c>
      <c r="E342">
        <v>0.27379415147549502</v>
      </c>
      <c r="F342">
        <v>0.80617040387190397</v>
      </c>
      <c r="G342">
        <v>0.202660299548135</v>
      </c>
      <c r="H342">
        <v>0.22373387043787701</v>
      </c>
      <c r="I342">
        <v>0.14387561321036199</v>
      </c>
      <c r="J342">
        <v>0.570269783196374</v>
      </c>
      <c r="K342">
        <v>1.03651620242451</v>
      </c>
      <c r="L342">
        <v>5.1812671563776801E-2</v>
      </c>
      <c r="M342">
        <v>3.0382799972087999E-2</v>
      </c>
      <c r="N342">
        <v>1.11871167396037</v>
      </c>
      <c r="O342">
        <f t="shared" si="16"/>
        <v>1.0576916724454106</v>
      </c>
    </row>
    <row r="343" spans="2:15" x14ac:dyDescent="0.2">
      <c r="B343">
        <v>1900</v>
      </c>
      <c r="C343">
        <v>0.217955704966875</v>
      </c>
      <c r="D343">
        <v>0.313210126122481</v>
      </c>
      <c r="E343">
        <v>0.32224643897635902</v>
      </c>
      <c r="F343">
        <v>0.85341227006571496</v>
      </c>
      <c r="G343">
        <v>0.192788394139639</v>
      </c>
      <c r="H343">
        <v>0.24300344019094999</v>
      </c>
      <c r="I343">
        <v>0.16536704187325499</v>
      </c>
      <c r="J343">
        <v>0.60115887620384401</v>
      </c>
      <c r="K343">
        <v>1.68247818259907</v>
      </c>
      <c r="L343">
        <v>1.69827791171029E-2</v>
      </c>
      <c r="M343">
        <v>1.0245984220022099E-2</v>
      </c>
      <c r="N343">
        <v>1.70970694593619</v>
      </c>
      <c r="O343">
        <f t="shared" si="16"/>
        <v>1.3075576262391613</v>
      </c>
    </row>
    <row r="344" spans="2:15" x14ac:dyDescent="0.2">
      <c r="B344">
        <v>1950</v>
      </c>
      <c r="C344">
        <v>0.24137974068221699</v>
      </c>
      <c r="D344">
        <v>0.31965987744776903</v>
      </c>
      <c r="E344">
        <v>0.35030893023383203</v>
      </c>
      <c r="F344">
        <v>0.91134854836381796</v>
      </c>
      <c r="G344">
        <v>0.189235848697621</v>
      </c>
      <c r="H344">
        <v>0.22826014529959901</v>
      </c>
      <c r="I344">
        <v>0.19687668445238399</v>
      </c>
      <c r="J344">
        <v>0.61437267844960297</v>
      </c>
      <c r="K344">
        <v>1.24851842160729</v>
      </c>
      <c r="L344">
        <v>2.1988612555147802E-3</v>
      </c>
      <c r="M344">
        <v>1.3441378939828E-2</v>
      </c>
      <c r="N344">
        <v>1.2641586618026299</v>
      </c>
      <c r="O344">
        <f t="shared" si="16"/>
        <v>1.1243481052603903</v>
      </c>
    </row>
    <row r="345" spans="2:15" x14ac:dyDescent="0.2">
      <c r="B345">
        <v>2000</v>
      </c>
      <c r="C345">
        <v>0.28382145563455402</v>
      </c>
      <c r="D345">
        <v>0.37372002155387801</v>
      </c>
      <c r="E345">
        <v>0.33075369787159797</v>
      </c>
      <c r="F345">
        <v>0.98829517506002995</v>
      </c>
      <c r="G345">
        <v>0.21655091076069199</v>
      </c>
      <c r="H345">
        <v>0.24769836553827301</v>
      </c>
      <c r="I345">
        <v>0.21314527124302701</v>
      </c>
      <c r="J345">
        <v>0.67739454754199102</v>
      </c>
      <c r="K345">
        <v>0.858671509436016</v>
      </c>
      <c r="L345">
        <v>8.4242775171372499E-4</v>
      </c>
      <c r="M345">
        <v>5.4997262608376098E-2</v>
      </c>
      <c r="N345">
        <v>0.91451119979610596</v>
      </c>
      <c r="O345">
        <f t="shared" si="16"/>
        <v>0.9563007893942711</v>
      </c>
    </row>
    <row r="346" spans="2:15" x14ac:dyDescent="0.2">
      <c r="B346">
        <v>2050</v>
      </c>
      <c r="C346">
        <v>0.29362791988716203</v>
      </c>
      <c r="D346">
        <v>0.37318583093864299</v>
      </c>
      <c r="E346">
        <v>0.334377880103503</v>
      </c>
      <c r="F346">
        <v>1.0011916309293101</v>
      </c>
      <c r="G346">
        <v>0.238932878109342</v>
      </c>
      <c r="H346">
        <v>0.243373955047891</v>
      </c>
      <c r="I346">
        <v>0.21609149570986699</v>
      </c>
      <c r="J346">
        <v>0.69839832886710096</v>
      </c>
      <c r="K346">
        <v>0.92799034998100605</v>
      </c>
      <c r="L346">
        <v>6.7739967598098201E-3</v>
      </c>
      <c r="M346">
        <v>7.5783652306778193E-2</v>
      </c>
      <c r="N346">
        <v>1.0105479990475901</v>
      </c>
      <c r="O346">
        <f t="shared" si="16"/>
        <v>1.0052601648566355</v>
      </c>
    </row>
    <row r="347" spans="2:15" x14ac:dyDescent="0.2">
      <c r="B347">
        <v>2100</v>
      </c>
      <c r="C347">
        <v>0.301237767689012</v>
      </c>
      <c r="D347">
        <v>0.40028379998627101</v>
      </c>
      <c r="E347">
        <v>0.37540904369908901</v>
      </c>
      <c r="F347">
        <v>1.07693061137437</v>
      </c>
      <c r="G347">
        <v>0.217507881699532</v>
      </c>
      <c r="H347">
        <v>0.266799474731928</v>
      </c>
      <c r="I347">
        <v>0.22937707110533001</v>
      </c>
      <c r="J347">
        <v>0.71368442753678996</v>
      </c>
      <c r="K347">
        <v>1.2413949309469601</v>
      </c>
      <c r="L347">
        <v>3.4847762140124701E-2</v>
      </c>
      <c r="M347">
        <v>0.31335183407727801</v>
      </c>
      <c r="N347">
        <v>1.5895945271643701</v>
      </c>
      <c r="O347">
        <f t="shared" si="16"/>
        <v>1.2607912306025808</v>
      </c>
    </row>
    <row r="348" spans="2:15" x14ac:dyDescent="0.2">
      <c r="B348">
        <v>2150</v>
      </c>
      <c r="C348">
        <v>0.26739968924610402</v>
      </c>
      <c r="D348">
        <v>0.420683845574022</v>
      </c>
      <c r="E348">
        <v>0.37408939261741198</v>
      </c>
      <c r="F348">
        <v>1.06217292743754</v>
      </c>
      <c r="G348">
        <v>0.22195647884515701</v>
      </c>
      <c r="H348">
        <v>0.26673707731879498</v>
      </c>
      <c r="I348">
        <v>0.221393115371605</v>
      </c>
      <c r="J348">
        <v>0.71008667153555705</v>
      </c>
      <c r="K348">
        <v>1.65425463598259</v>
      </c>
      <c r="L348">
        <v>2.6201926188765799E-2</v>
      </c>
      <c r="M348">
        <v>0.226661283747422</v>
      </c>
      <c r="N348">
        <v>1.9071178459187801</v>
      </c>
      <c r="O348">
        <f t="shared" si="16"/>
        <v>1.3809843756968361</v>
      </c>
    </row>
    <row r="349" spans="2:15" x14ac:dyDescent="0.2">
      <c r="B349">
        <v>2200</v>
      </c>
      <c r="C349">
        <v>0.30066170282285298</v>
      </c>
      <c r="D349">
        <v>0.41637388794286401</v>
      </c>
      <c r="E349">
        <v>0.37877449127051799</v>
      </c>
      <c r="F349">
        <v>1.09581008203623</v>
      </c>
      <c r="G349">
        <v>0.22878180259113301</v>
      </c>
      <c r="H349">
        <v>0.27292106130585397</v>
      </c>
      <c r="I349">
        <v>0.229532635505282</v>
      </c>
      <c r="J349">
        <v>0.73123549940226895</v>
      </c>
      <c r="K349">
        <v>1.1163972293478099</v>
      </c>
      <c r="L349">
        <v>8.2967080076387395E-2</v>
      </c>
      <c r="M349">
        <v>0.196714557822084</v>
      </c>
      <c r="N349">
        <v>1.3960788672462801</v>
      </c>
      <c r="O349">
        <f t="shared" si="16"/>
        <v>1.1815578137553322</v>
      </c>
    </row>
    <row r="350" spans="2:15" x14ac:dyDescent="0.2">
      <c r="B350">
        <v>2250</v>
      </c>
      <c r="C350">
        <v>0.32548680778199801</v>
      </c>
      <c r="D350">
        <v>0.40588994026008102</v>
      </c>
      <c r="E350">
        <v>0.33933882988305503</v>
      </c>
      <c r="F350">
        <v>1.0707155779251301</v>
      </c>
      <c r="G350">
        <v>0.26117169185613598</v>
      </c>
      <c r="H350">
        <v>0.25217036423156602</v>
      </c>
      <c r="I350">
        <v>0.20274282333535301</v>
      </c>
      <c r="J350">
        <v>0.71608487942305599</v>
      </c>
      <c r="K350">
        <v>1.52419270731651</v>
      </c>
      <c r="L350">
        <v>7.06269647312322E-2</v>
      </c>
      <c r="M350">
        <v>6.5304782333051398E-2</v>
      </c>
      <c r="N350">
        <v>1.66012445438079</v>
      </c>
      <c r="O350">
        <f t="shared" si="16"/>
        <v>1.2884581694338353</v>
      </c>
    </row>
    <row r="351" spans="2:15" x14ac:dyDescent="0.2">
      <c r="B351">
        <v>2300</v>
      </c>
      <c r="C351">
        <v>0.31843827158315602</v>
      </c>
      <c r="D351">
        <v>0.39938658655975501</v>
      </c>
      <c r="E351">
        <v>0.399064008153873</v>
      </c>
      <c r="F351">
        <v>1.11688886629678</v>
      </c>
      <c r="G351">
        <v>0.261591388968618</v>
      </c>
      <c r="H351">
        <v>0.27708491566187599</v>
      </c>
      <c r="I351">
        <v>0.200311963001015</v>
      </c>
      <c r="J351">
        <v>0.73898826763150904</v>
      </c>
      <c r="K351">
        <v>1.5869428459195001</v>
      </c>
      <c r="L351">
        <v>1.67511265410385E-2</v>
      </c>
      <c r="M351">
        <v>4.86885931244379E-2</v>
      </c>
      <c r="N351">
        <v>1.65238256558498</v>
      </c>
      <c r="O351">
        <f t="shared" si="16"/>
        <v>1.2854503357131228</v>
      </c>
    </row>
    <row r="352" spans="2:15" x14ac:dyDescent="0.2">
      <c r="B352">
        <v>2350</v>
      </c>
      <c r="C352">
        <v>0.35886395052018499</v>
      </c>
      <c r="D352">
        <v>0.41957890555759902</v>
      </c>
      <c r="E352">
        <v>0.37723480074360599</v>
      </c>
      <c r="F352">
        <v>1.15567765682139</v>
      </c>
      <c r="G352">
        <v>0.296574334223212</v>
      </c>
      <c r="H352">
        <v>0.28578824228386901</v>
      </c>
      <c r="I352">
        <v>0.202463260152596</v>
      </c>
      <c r="J352">
        <v>0.78482583665967798</v>
      </c>
      <c r="K352">
        <v>1.6973568199742799</v>
      </c>
      <c r="L352">
        <v>1.9833088206910299E-3</v>
      </c>
      <c r="M352">
        <v>0.17164433096684001</v>
      </c>
      <c r="N352">
        <v>1.8709844597618099</v>
      </c>
      <c r="O352">
        <f t="shared" si="16"/>
        <v>1.3678393398940571</v>
      </c>
    </row>
    <row r="353" spans="2:15" x14ac:dyDescent="0.2">
      <c r="B353">
        <v>2400</v>
      </c>
      <c r="C353">
        <v>0.372067671476289</v>
      </c>
      <c r="D353">
        <v>0.43290803367673297</v>
      </c>
      <c r="E353">
        <v>0.36758249294907003</v>
      </c>
      <c r="F353">
        <v>1.1725581981020901</v>
      </c>
      <c r="G353">
        <v>0.30701420852654399</v>
      </c>
      <c r="H353">
        <v>0.31259150053302698</v>
      </c>
      <c r="I353">
        <v>0.18734437951367799</v>
      </c>
      <c r="J353">
        <v>0.80695008857324901</v>
      </c>
      <c r="K353">
        <v>1.5987459202094201</v>
      </c>
      <c r="L353">
        <v>8.1178090958181195E-2</v>
      </c>
      <c r="M353">
        <v>0.104664605923113</v>
      </c>
      <c r="N353">
        <v>1.7845886170907099</v>
      </c>
      <c r="O353">
        <f t="shared" si="16"/>
        <v>1.3358849565328259</v>
      </c>
    </row>
    <row r="354" spans="2:15" x14ac:dyDescent="0.2">
      <c r="B354">
        <v>2450</v>
      </c>
      <c r="C354">
        <v>0.37616858342014298</v>
      </c>
      <c r="D354">
        <v>0.45530560240599399</v>
      </c>
      <c r="E354">
        <v>0.316161769477946</v>
      </c>
      <c r="F354">
        <v>1.14763595530408</v>
      </c>
      <c r="G354">
        <v>0.30950314947799001</v>
      </c>
      <c r="H354">
        <v>0.32045440263118302</v>
      </c>
      <c r="I354">
        <v>0.17217038802668</v>
      </c>
      <c r="J354">
        <v>0.80212794013585298</v>
      </c>
      <c r="K354">
        <v>1.4568602512653399</v>
      </c>
      <c r="L354">
        <v>1.01212572270211E-2</v>
      </c>
      <c r="M354">
        <v>0.16737782755512201</v>
      </c>
      <c r="N354">
        <v>1.63435933604749</v>
      </c>
      <c r="O354">
        <f t="shared" si="16"/>
        <v>1.2784206412787185</v>
      </c>
    </row>
    <row r="355" spans="2:15" x14ac:dyDescent="0.2">
      <c r="B355">
        <v>2500</v>
      </c>
      <c r="C355">
        <v>0.34599404889152102</v>
      </c>
      <c r="D355">
        <v>0.48661417303525201</v>
      </c>
      <c r="E355">
        <v>0.37290964463286402</v>
      </c>
      <c r="F355">
        <v>1.20551786655964</v>
      </c>
      <c r="G355">
        <v>0.31038243385506697</v>
      </c>
      <c r="H355">
        <v>0.31587562821347498</v>
      </c>
      <c r="I355">
        <v>0.17077514905482</v>
      </c>
      <c r="J355">
        <v>0.79703321112336301</v>
      </c>
      <c r="K355">
        <v>1.2992784243221001</v>
      </c>
      <c r="L355">
        <v>8.1124694352855704E-3</v>
      </c>
      <c r="M355">
        <v>0.28873804823347698</v>
      </c>
      <c r="N355">
        <v>1.59612894199086</v>
      </c>
      <c r="O355">
        <f t="shared" si="16"/>
        <v>1.2633799673854498</v>
      </c>
    </row>
    <row r="356" spans="2:15" x14ac:dyDescent="0.2">
      <c r="B356">
        <v>2550</v>
      </c>
      <c r="C356">
        <v>0.40373077110432998</v>
      </c>
      <c r="D356">
        <v>0.42633889038173201</v>
      </c>
      <c r="E356">
        <v>0.35796307377687597</v>
      </c>
      <c r="F356">
        <v>1.1880327352629401</v>
      </c>
      <c r="G356">
        <v>0.28846552526399799</v>
      </c>
      <c r="H356">
        <v>0.34381509774373797</v>
      </c>
      <c r="I356">
        <v>0.17248036404516701</v>
      </c>
      <c r="J356">
        <v>0.804760987052903</v>
      </c>
      <c r="K356">
        <v>1.7932447851382001</v>
      </c>
      <c r="L356">
        <v>9.777691543847041E-4</v>
      </c>
      <c r="M356">
        <v>0.32859099880673598</v>
      </c>
      <c r="N356">
        <v>2.12281355309932</v>
      </c>
      <c r="O356">
        <f t="shared" si="16"/>
        <v>1.4569878356044432</v>
      </c>
    </row>
    <row r="357" spans="2:15" x14ac:dyDescent="0.2">
      <c r="B357">
        <v>2600</v>
      </c>
      <c r="C357">
        <v>0.37135646920498799</v>
      </c>
      <c r="D357">
        <v>0.385085203270643</v>
      </c>
      <c r="E357">
        <v>0.392090369038051</v>
      </c>
      <c r="F357">
        <v>1.1485320415136799</v>
      </c>
      <c r="G357">
        <v>0.25925859079896801</v>
      </c>
      <c r="H357">
        <v>0.29615425899079101</v>
      </c>
      <c r="I357">
        <v>0.213505796657464</v>
      </c>
      <c r="J357">
        <v>0.76891864644722296</v>
      </c>
      <c r="K357">
        <v>1.7321196881654899</v>
      </c>
      <c r="L357">
        <v>2.3360615519850401E-3</v>
      </c>
      <c r="M357">
        <v>0.46091386019062403</v>
      </c>
      <c r="N357">
        <v>2.1953696099080902</v>
      </c>
      <c r="O357">
        <f t="shared" si="16"/>
        <v>1.4816779710544699</v>
      </c>
    </row>
    <row r="358" spans="2:15" x14ac:dyDescent="0.2">
      <c r="B358">
        <v>2650</v>
      </c>
      <c r="C358">
        <v>0.380758488227744</v>
      </c>
      <c r="D358">
        <v>0.41512028937432799</v>
      </c>
      <c r="E358">
        <v>0.44087426884073699</v>
      </c>
      <c r="F358">
        <v>1.23675304644281</v>
      </c>
      <c r="G358">
        <v>0.262126770649318</v>
      </c>
      <c r="H358">
        <v>0.30007462947674801</v>
      </c>
      <c r="I358">
        <v>0.21447096000239699</v>
      </c>
      <c r="J358">
        <v>0.77667236012846297</v>
      </c>
      <c r="K358">
        <v>1.77756506018571</v>
      </c>
      <c r="L358">
        <v>3.4851099403951602E-4</v>
      </c>
      <c r="M358">
        <v>0.37906301325455799</v>
      </c>
      <c r="N358">
        <v>2.1569765844343101</v>
      </c>
      <c r="O358">
        <f t="shared" si="16"/>
        <v>1.4686648986185753</v>
      </c>
    </row>
    <row r="359" spans="2:15" x14ac:dyDescent="0.2">
      <c r="B359">
        <v>2700</v>
      </c>
      <c r="C359">
        <v>0.42502254357035102</v>
      </c>
      <c r="D359">
        <v>0.47862785229954702</v>
      </c>
      <c r="E359">
        <v>0.41167498512836398</v>
      </c>
      <c r="F359">
        <v>1.3153253809982599</v>
      </c>
      <c r="G359">
        <v>0.27659849540209602</v>
      </c>
      <c r="H359">
        <v>0.31349409860608601</v>
      </c>
      <c r="I359">
        <v>0.24693187093713001</v>
      </c>
      <c r="J359">
        <v>0.83702446494531302</v>
      </c>
      <c r="K359">
        <v>1.7192531802058799</v>
      </c>
      <c r="L359">
        <v>1.28721921363062E-3</v>
      </c>
      <c r="M359">
        <v>0.50970570583226005</v>
      </c>
      <c r="N359">
        <v>2.2302461052517701</v>
      </c>
      <c r="O359">
        <f t="shared" si="16"/>
        <v>1.4934008521665474</v>
      </c>
    </row>
    <row r="360" spans="2:15" x14ac:dyDescent="0.2">
      <c r="B360">
        <v>2750</v>
      </c>
      <c r="C360">
        <v>0.39412927450160601</v>
      </c>
      <c r="D360">
        <v>0.47466535171040802</v>
      </c>
      <c r="E360">
        <v>0.41306001421725502</v>
      </c>
      <c r="F360">
        <v>1.2818546404292701</v>
      </c>
      <c r="G360">
        <v>0.27342862453276801</v>
      </c>
      <c r="H360">
        <v>0.33953054981780001</v>
      </c>
      <c r="I360">
        <v>0.261801396562029</v>
      </c>
      <c r="J360">
        <v>0.87476057091259796</v>
      </c>
      <c r="K360">
        <v>1.91957468293883</v>
      </c>
      <c r="L360">
        <v>1.84919654046839E-2</v>
      </c>
      <c r="M360">
        <v>0.44745450055953701</v>
      </c>
      <c r="N360">
        <v>2.3855211489030501</v>
      </c>
      <c r="O360">
        <f t="shared" si="16"/>
        <v>1.5445132401190513</v>
      </c>
    </row>
    <row r="361" spans="2:15" x14ac:dyDescent="0.2">
      <c r="B361">
        <v>2800</v>
      </c>
      <c r="C361">
        <v>0.40709815351224099</v>
      </c>
      <c r="D361">
        <v>0.45680886939926701</v>
      </c>
      <c r="E361">
        <v>0.41967086801972497</v>
      </c>
      <c r="F361">
        <v>1.2835778909312301</v>
      </c>
      <c r="G361">
        <v>0.288184489444128</v>
      </c>
      <c r="H361">
        <v>0.32410126235257702</v>
      </c>
      <c r="I361">
        <v>0.234201070700816</v>
      </c>
      <c r="J361">
        <v>0.84648682249752105</v>
      </c>
      <c r="K361">
        <v>1.75391198932966</v>
      </c>
      <c r="L361">
        <v>3.6339240083340801E-2</v>
      </c>
      <c r="M361">
        <v>0.38967912106896202</v>
      </c>
      <c r="N361">
        <v>2.17993035048196</v>
      </c>
      <c r="O361">
        <f t="shared" si="16"/>
        <v>1.4764587195319618</v>
      </c>
    </row>
    <row r="362" spans="2:15" x14ac:dyDescent="0.2">
      <c r="B362">
        <v>2850</v>
      </c>
      <c r="C362">
        <v>0.352766209378016</v>
      </c>
      <c r="D362">
        <v>0.43310224592298502</v>
      </c>
      <c r="E362">
        <v>0.41303146996576601</v>
      </c>
      <c r="F362">
        <v>1.19889992526677</v>
      </c>
      <c r="G362">
        <v>0.25044128204660199</v>
      </c>
      <c r="H362">
        <v>0.32529325393619801</v>
      </c>
      <c r="I362">
        <v>0.245144445655953</v>
      </c>
      <c r="J362">
        <v>0.82087898163875295</v>
      </c>
      <c r="K362">
        <v>1.9655011329326499</v>
      </c>
      <c r="L362">
        <v>5.6247199231173099E-2</v>
      </c>
      <c r="M362">
        <v>0.42954508296289401</v>
      </c>
      <c r="N362">
        <v>2.4512934151267101</v>
      </c>
      <c r="O362">
        <f t="shared" si="16"/>
        <v>1.5656606960407193</v>
      </c>
    </row>
    <row r="363" spans="2:15" x14ac:dyDescent="0.2">
      <c r="B363">
        <v>2900</v>
      </c>
      <c r="C363">
        <v>0.40670179690984598</v>
      </c>
      <c r="D363">
        <v>0.42929290483565902</v>
      </c>
      <c r="E363">
        <v>0.46851214282398401</v>
      </c>
      <c r="F363">
        <v>1.3045068445694901</v>
      </c>
      <c r="G363">
        <v>0.26326786261492602</v>
      </c>
      <c r="H363">
        <v>0.32320488139284398</v>
      </c>
      <c r="I363">
        <v>0.27299954578033497</v>
      </c>
      <c r="J363">
        <v>0.85947228978810597</v>
      </c>
      <c r="K363">
        <v>1.59590655133906</v>
      </c>
      <c r="L363">
        <v>0.100029784044432</v>
      </c>
      <c r="M363">
        <v>0.59955034550124997</v>
      </c>
      <c r="N363">
        <v>2.2954866808847401</v>
      </c>
      <c r="O363">
        <f t="shared" si="16"/>
        <v>1.5150863608668452</v>
      </c>
    </row>
    <row r="364" spans="2:15" x14ac:dyDescent="0.2">
      <c r="B364">
        <v>2950</v>
      </c>
      <c r="C364">
        <v>0.39897476431748802</v>
      </c>
      <c r="D364">
        <v>0.44382727365524199</v>
      </c>
      <c r="E364">
        <v>0.46113157256180598</v>
      </c>
      <c r="F364">
        <v>1.30393361053454</v>
      </c>
      <c r="G364">
        <v>0.253929335281041</v>
      </c>
      <c r="H364">
        <v>0.32094747405915403</v>
      </c>
      <c r="I364">
        <v>0.274375262097664</v>
      </c>
      <c r="J364">
        <v>0.84925207143785897</v>
      </c>
      <c r="K364">
        <v>1.53215174600919</v>
      </c>
      <c r="L364">
        <v>0.153719742922868</v>
      </c>
      <c r="M364">
        <v>0.58713899959087701</v>
      </c>
      <c r="N364">
        <v>2.2730104885229401</v>
      </c>
      <c r="O364">
        <f t="shared" si="16"/>
        <v>1.507650652015559</v>
      </c>
    </row>
    <row r="365" spans="2:15" x14ac:dyDescent="0.2">
      <c r="B365">
        <v>3000</v>
      </c>
      <c r="C365">
        <v>0.39721350054433902</v>
      </c>
      <c r="D365">
        <v>0.47466454335024399</v>
      </c>
      <c r="E365">
        <v>0.45382477977540903</v>
      </c>
      <c r="F365">
        <v>1.3257028236699899</v>
      </c>
      <c r="G365">
        <v>0.24734987618899401</v>
      </c>
      <c r="H365">
        <v>0.34916941241405502</v>
      </c>
      <c r="I365">
        <v>0.28061535852592201</v>
      </c>
      <c r="J365">
        <v>0.87713464712897005</v>
      </c>
      <c r="K365">
        <v>1.6220462808051599</v>
      </c>
      <c r="L365">
        <v>0.16298768824281801</v>
      </c>
      <c r="M365">
        <v>0.62336661089996703</v>
      </c>
      <c r="N365">
        <v>2.40840057994795</v>
      </c>
      <c r="O365">
        <f t="shared" si="16"/>
        <v>1.5519022456159892</v>
      </c>
    </row>
    <row r="366" spans="2:15" x14ac:dyDescent="0.2">
      <c r="B366">
        <v>3050</v>
      </c>
      <c r="C366">
        <v>0.41449190851259798</v>
      </c>
      <c r="D366">
        <v>0.50973912893533502</v>
      </c>
      <c r="E366">
        <v>0.46094159906488402</v>
      </c>
      <c r="F366">
        <v>1.3851726365128201</v>
      </c>
      <c r="G366">
        <v>0.25072754005938103</v>
      </c>
      <c r="H366">
        <v>0.38672924820861698</v>
      </c>
      <c r="I366">
        <v>0.30505112452965</v>
      </c>
      <c r="J366">
        <v>0.94250791279764801</v>
      </c>
      <c r="K366">
        <v>1.87380793178898</v>
      </c>
      <c r="L366">
        <v>0.34910966364019702</v>
      </c>
      <c r="M366">
        <v>0.72157548083267098</v>
      </c>
      <c r="N366">
        <v>2.9444930762618502</v>
      </c>
      <c r="O366">
        <f t="shared" si="16"/>
        <v>1.7159525273916671</v>
      </c>
    </row>
    <row r="367" spans="2:15" x14ac:dyDescent="0.2">
      <c r="B367">
        <v>3100</v>
      </c>
      <c r="C367">
        <v>0.38132966631563098</v>
      </c>
      <c r="D367">
        <v>0.49772305720990201</v>
      </c>
      <c r="E367">
        <v>0.49089953451032903</v>
      </c>
      <c r="F367">
        <v>1.3699522580358601</v>
      </c>
      <c r="G367">
        <v>0.25864631169867602</v>
      </c>
      <c r="H367">
        <v>0.41003890352253197</v>
      </c>
      <c r="I367">
        <v>0.32108273099638801</v>
      </c>
      <c r="J367">
        <v>0.98976794621759501</v>
      </c>
      <c r="K367">
        <v>1.66835621946954</v>
      </c>
      <c r="L367">
        <v>0.41579949188259302</v>
      </c>
      <c r="M367">
        <v>1.00719811090956</v>
      </c>
      <c r="N367">
        <v>3.0913538222616999</v>
      </c>
      <c r="O367">
        <f t="shared" si="16"/>
        <v>1.7582246222430455</v>
      </c>
    </row>
    <row r="368" spans="2:15" x14ac:dyDescent="0.2">
      <c r="B368">
        <v>3150</v>
      </c>
      <c r="C368">
        <v>0.40087991429473702</v>
      </c>
      <c r="D368">
        <v>0.49862307174689702</v>
      </c>
      <c r="E368">
        <v>0.50479354419337996</v>
      </c>
      <c r="F368">
        <v>1.4042965302350101</v>
      </c>
      <c r="G368">
        <v>0.23688253788350799</v>
      </c>
      <c r="H368">
        <v>0.38262131115575498</v>
      </c>
      <c r="I368">
        <v>0.33406698984345501</v>
      </c>
      <c r="J368">
        <v>0.95357083888271799</v>
      </c>
      <c r="K368">
        <v>1.6135255666838799</v>
      </c>
      <c r="L368">
        <v>0.579776135717881</v>
      </c>
      <c r="M368">
        <v>1.2024565615591201</v>
      </c>
      <c r="N368">
        <v>3.3957582639608801</v>
      </c>
      <c r="O368">
        <f t="shared" si="16"/>
        <v>1.8427583303192201</v>
      </c>
    </row>
    <row r="369" spans="2:15" x14ac:dyDescent="0.2">
      <c r="B369">
        <v>3200</v>
      </c>
      <c r="C369">
        <v>0.39826292415533199</v>
      </c>
      <c r="D369">
        <v>0.52391495828391998</v>
      </c>
      <c r="E369">
        <v>0.45811373236004699</v>
      </c>
      <c r="F369">
        <v>1.3802916147993001</v>
      </c>
      <c r="G369">
        <v>0.23957319388815401</v>
      </c>
      <c r="H369">
        <v>0.40165333053882801</v>
      </c>
      <c r="I369">
        <v>0.30423595857878999</v>
      </c>
      <c r="J369">
        <v>0.94546248300577296</v>
      </c>
      <c r="K369">
        <v>1.4008962810924399</v>
      </c>
      <c r="L369">
        <v>0.41155038332218002</v>
      </c>
      <c r="M369">
        <v>0.93703051048891095</v>
      </c>
      <c r="N369">
        <v>2.7494771749035301</v>
      </c>
      <c r="O369">
        <f t="shared" si="16"/>
        <v>1.6581547499867224</v>
      </c>
    </row>
    <row r="370" spans="2:15" x14ac:dyDescent="0.2">
      <c r="B370">
        <v>3250</v>
      </c>
      <c r="C370">
        <v>0.44162853312548001</v>
      </c>
      <c r="D370">
        <v>0.49739551026965401</v>
      </c>
      <c r="E370">
        <v>0.44967503435010697</v>
      </c>
      <c r="F370">
        <v>1.3886990777452399</v>
      </c>
      <c r="G370">
        <v>0.245139344283542</v>
      </c>
      <c r="H370">
        <v>0.34223751853165302</v>
      </c>
      <c r="I370">
        <v>0.27646215417518999</v>
      </c>
      <c r="J370">
        <v>0.86383901699038501</v>
      </c>
      <c r="K370">
        <v>1.4393860469826301</v>
      </c>
      <c r="L370">
        <v>0.36917775543084802</v>
      </c>
      <c r="M370">
        <v>1.5085559036045899</v>
      </c>
      <c r="N370">
        <v>3.3171197060180702</v>
      </c>
      <c r="O370">
        <f t="shared" si="16"/>
        <v>1.8212961609848273</v>
      </c>
    </row>
    <row r="371" spans="2:15" x14ac:dyDescent="0.2">
      <c r="B371">
        <v>3300</v>
      </c>
      <c r="C371">
        <v>0.46140623033072198</v>
      </c>
      <c r="D371">
        <v>0.50244497003036004</v>
      </c>
      <c r="E371">
        <v>0.44603512740984502</v>
      </c>
      <c r="F371">
        <v>1.4098863277709299</v>
      </c>
      <c r="G371">
        <v>0.26437728796100901</v>
      </c>
      <c r="H371">
        <v>0.36145739308404501</v>
      </c>
      <c r="I371">
        <v>0.27533016516464098</v>
      </c>
      <c r="J371">
        <v>0.90116484620969495</v>
      </c>
      <c r="K371">
        <v>1.63107784067908</v>
      </c>
      <c r="L371">
        <v>0.476329864185286</v>
      </c>
      <c r="M371">
        <v>1.3012928588502899</v>
      </c>
      <c r="N371">
        <v>3.4087005637146599</v>
      </c>
      <c r="O371">
        <f t="shared" si="16"/>
        <v>1.8462666556363574</v>
      </c>
    </row>
    <row r="372" spans="2:15" x14ac:dyDescent="0.2">
      <c r="B372">
        <v>3350</v>
      </c>
      <c r="C372">
        <v>0.45094401570237003</v>
      </c>
      <c r="D372">
        <v>0.55189054199156395</v>
      </c>
      <c r="E372">
        <v>0.55454547524050701</v>
      </c>
      <c r="F372">
        <v>1.5573800329344401</v>
      </c>
      <c r="G372">
        <v>0.23335890663210099</v>
      </c>
      <c r="H372">
        <v>0.38363766717494302</v>
      </c>
      <c r="I372">
        <v>0.29879529767478002</v>
      </c>
      <c r="J372">
        <v>0.91579187148182395</v>
      </c>
      <c r="K372">
        <v>1.3474920768335801</v>
      </c>
      <c r="L372">
        <v>0.61207454082566803</v>
      </c>
      <c r="M372">
        <v>1.11594374566233</v>
      </c>
      <c r="N372">
        <v>3.0755103633215799</v>
      </c>
      <c r="O372">
        <f t="shared" si="16"/>
        <v>1.7537133070492394</v>
      </c>
    </row>
    <row r="373" spans="2:15" x14ac:dyDescent="0.2">
      <c r="B373">
        <v>3400</v>
      </c>
      <c r="C373">
        <v>0.51883962905218595</v>
      </c>
      <c r="D373">
        <v>0.56756951015463897</v>
      </c>
      <c r="E373">
        <v>0.51430696217252003</v>
      </c>
      <c r="F373">
        <v>1.6007161013793401</v>
      </c>
      <c r="G373">
        <v>0.25095880332295201</v>
      </c>
      <c r="H373">
        <v>0.41919185631455902</v>
      </c>
      <c r="I373">
        <v>0.30668800239848099</v>
      </c>
      <c r="J373">
        <v>0.97683866203599301</v>
      </c>
      <c r="K373">
        <v>1.36607714604155</v>
      </c>
      <c r="L373">
        <v>0.44596541448636701</v>
      </c>
      <c r="M373">
        <v>0.92248773444343102</v>
      </c>
      <c r="N373">
        <v>2.7345302949713401</v>
      </c>
      <c r="O373">
        <f t="shared" si="16"/>
        <v>1.6536415255342798</v>
      </c>
    </row>
    <row r="374" spans="2:15" x14ac:dyDescent="0.2">
      <c r="B374">
        <v>3450</v>
      </c>
      <c r="C374">
        <v>0.49088372430920901</v>
      </c>
      <c r="D374">
        <v>0.57650876311089505</v>
      </c>
      <c r="E374">
        <v>0.55985568763035498</v>
      </c>
      <c r="F374">
        <v>1.6272481750504599</v>
      </c>
      <c r="G374">
        <v>0.27127061395665902</v>
      </c>
      <c r="H374">
        <v>0.441015524681177</v>
      </c>
      <c r="I374">
        <v>0.28068994582812301</v>
      </c>
      <c r="J374">
        <v>0.99297608446595897</v>
      </c>
      <c r="K374">
        <v>1.2132608248111501</v>
      </c>
      <c r="L374">
        <v>0.53288269646866504</v>
      </c>
      <c r="M374">
        <v>1.49795673248706</v>
      </c>
      <c r="N374">
        <v>3.2441002537668799</v>
      </c>
      <c r="O374">
        <f t="shared" si="16"/>
        <v>1.8011385992662752</v>
      </c>
    </row>
    <row r="375" spans="2:15" x14ac:dyDescent="0.2">
      <c r="B375">
        <v>3500</v>
      </c>
      <c r="C375">
        <v>0.49122985791075602</v>
      </c>
      <c r="D375">
        <v>0.55413009434099003</v>
      </c>
      <c r="E375">
        <v>0.53752820061955298</v>
      </c>
      <c r="F375">
        <v>1.5828881528712999</v>
      </c>
      <c r="G375">
        <v>0.28118126654762099</v>
      </c>
      <c r="H375">
        <v>0.43515657319352802</v>
      </c>
      <c r="I375">
        <v>0.313465264351663</v>
      </c>
      <c r="J375">
        <v>1.02980310409281</v>
      </c>
      <c r="K375">
        <v>1.6340151658775099</v>
      </c>
      <c r="L375">
        <v>0.58862458866996104</v>
      </c>
      <c r="M375">
        <v>1.13244639547769</v>
      </c>
      <c r="N375">
        <v>3.3550861500251599</v>
      </c>
      <c r="O375">
        <f t="shared" si="16"/>
        <v>1.8316894251005436</v>
      </c>
    </row>
    <row r="376" spans="2:15" x14ac:dyDescent="0.2">
      <c r="B376">
        <v>3550</v>
      </c>
      <c r="C376">
        <v>0.49728317351847201</v>
      </c>
      <c r="D376">
        <v>0.62534654327421202</v>
      </c>
      <c r="E376">
        <v>0.58749247127764903</v>
      </c>
      <c r="F376">
        <v>1.7101221880703299</v>
      </c>
      <c r="G376">
        <v>0.28074774506195399</v>
      </c>
      <c r="H376">
        <v>0.42917970690174301</v>
      </c>
      <c r="I376">
        <v>0.35214659311808899</v>
      </c>
      <c r="J376">
        <v>1.06207404508179</v>
      </c>
      <c r="K376">
        <v>1.9214485677933499</v>
      </c>
      <c r="L376">
        <v>0.51258346580872405</v>
      </c>
      <c r="M376">
        <v>1.3697877549776101</v>
      </c>
      <c r="N376">
        <v>3.8038197885796801</v>
      </c>
      <c r="O376">
        <f t="shared" si="16"/>
        <v>1.9503383779692385</v>
      </c>
    </row>
    <row r="377" spans="2:15" x14ac:dyDescent="0.2">
      <c r="B377">
        <v>3600</v>
      </c>
      <c r="C377">
        <v>0.47577033640404698</v>
      </c>
      <c r="D377">
        <v>0.60503650515378804</v>
      </c>
      <c r="E377">
        <v>0.51795761347501201</v>
      </c>
      <c r="F377">
        <v>1.5987644550328499</v>
      </c>
      <c r="G377">
        <v>0.28307417438226201</v>
      </c>
      <c r="H377">
        <v>0.43811295917578602</v>
      </c>
      <c r="I377">
        <v>0.34740394957574799</v>
      </c>
      <c r="J377">
        <v>1.0685910831337999</v>
      </c>
      <c r="K377">
        <v>2.1723902970451698</v>
      </c>
      <c r="L377">
        <v>0.33232051434039001</v>
      </c>
      <c r="M377">
        <v>1.51731120168575</v>
      </c>
      <c r="N377">
        <v>4.0220220130713198</v>
      </c>
      <c r="O377">
        <f t="shared" si="16"/>
        <v>2.0054979464141369</v>
      </c>
    </row>
    <row r="378" spans="2:15" x14ac:dyDescent="0.2">
      <c r="B378">
        <v>3650</v>
      </c>
      <c r="C378">
        <v>0.46887160043825299</v>
      </c>
      <c r="D378">
        <v>0.54202365797993601</v>
      </c>
      <c r="E378">
        <v>0.57411538837355303</v>
      </c>
      <c r="F378">
        <v>1.58501064679174</v>
      </c>
      <c r="G378">
        <v>0.2858936258884</v>
      </c>
      <c r="H378">
        <v>0.402981455989048</v>
      </c>
      <c r="I378">
        <v>0.35994604517579798</v>
      </c>
      <c r="J378">
        <v>1.0488211270532499</v>
      </c>
      <c r="K378">
        <v>2.4469488449176802</v>
      </c>
      <c r="L378">
        <v>0.34930948396753497</v>
      </c>
      <c r="M378">
        <v>2.2349366832391699</v>
      </c>
      <c r="N378">
        <v>5.0311950121243898</v>
      </c>
      <c r="O378">
        <f t="shared" si="16"/>
        <v>2.2430325481642903</v>
      </c>
    </row>
    <row r="379" spans="2:15" x14ac:dyDescent="0.2">
      <c r="B379">
        <v>3700</v>
      </c>
      <c r="C379">
        <v>0.51535705911964802</v>
      </c>
      <c r="D379">
        <v>0.53681218221826699</v>
      </c>
      <c r="E379">
        <v>0.595368026483448</v>
      </c>
      <c r="F379">
        <v>1.64753726782136</v>
      </c>
      <c r="G379">
        <v>0.31058823106573302</v>
      </c>
      <c r="H379">
        <v>0.40607431061594201</v>
      </c>
      <c r="I379">
        <v>0.32704799824264003</v>
      </c>
      <c r="J379">
        <v>1.0437105399243201</v>
      </c>
      <c r="K379">
        <v>2.0017052864572298</v>
      </c>
      <c r="L379">
        <v>0.42964243495837701</v>
      </c>
      <c r="M379">
        <v>1.85751056041797</v>
      </c>
      <c r="N379">
        <v>4.2888582818335799</v>
      </c>
      <c r="O379">
        <f t="shared" si="16"/>
        <v>2.0709558860182367</v>
      </c>
    </row>
    <row r="380" spans="2:15" x14ac:dyDescent="0.2">
      <c r="B380">
        <v>3750</v>
      </c>
      <c r="C380">
        <v>0.52404257009928101</v>
      </c>
      <c r="D380">
        <v>0.56619555101293795</v>
      </c>
      <c r="E380">
        <v>0.58294918251809202</v>
      </c>
      <c r="F380">
        <v>1.67318730363031</v>
      </c>
      <c r="G380">
        <v>0.30691870727012699</v>
      </c>
      <c r="H380">
        <v>0.38130950624088999</v>
      </c>
      <c r="I380">
        <v>0.35702039517614398</v>
      </c>
      <c r="J380">
        <v>1.04524860868716</v>
      </c>
      <c r="K380">
        <v>1.6338056165718999</v>
      </c>
      <c r="L380">
        <v>0.636154672291671</v>
      </c>
      <c r="M380">
        <v>1.5152974498235201</v>
      </c>
      <c r="N380">
        <v>3.78525773868708</v>
      </c>
      <c r="O380">
        <f t="shared" si="16"/>
        <v>1.9455738841501444</v>
      </c>
    </row>
    <row r="381" spans="2:15" x14ac:dyDescent="0.2">
      <c r="B381">
        <v>3800</v>
      </c>
      <c r="C381">
        <v>0.52219855068320797</v>
      </c>
      <c r="D381">
        <v>0.54858296595452505</v>
      </c>
      <c r="E381">
        <v>0.63796200994696795</v>
      </c>
      <c r="F381">
        <v>1.7087435265847</v>
      </c>
      <c r="G381">
        <v>0.29436230426860499</v>
      </c>
      <c r="H381">
        <v>0.36416388047919901</v>
      </c>
      <c r="I381">
        <v>0.33622204017927698</v>
      </c>
      <c r="J381">
        <v>0.99474822492708104</v>
      </c>
      <c r="K381">
        <v>2.0126773400813698</v>
      </c>
      <c r="L381">
        <v>0.52548121793056002</v>
      </c>
      <c r="M381">
        <v>0.99451363945160798</v>
      </c>
      <c r="N381">
        <v>3.53267219746354</v>
      </c>
      <c r="O381">
        <f t="shared" si="16"/>
        <v>1.8795404218753955</v>
      </c>
    </row>
    <row r="382" spans="2:15" x14ac:dyDescent="0.2">
      <c r="B382">
        <v>3850</v>
      </c>
      <c r="C382">
        <v>0.47826931530426597</v>
      </c>
      <c r="D382">
        <v>0.53421024695390995</v>
      </c>
      <c r="E382">
        <v>0.56146273319978701</v>
      </c>
      <c r="F382">
        <v>1.57394229545796</v>
      </c>
      <c r="G382">
        <v>0.26202632204336201</v>
      </c>
      <c r="H382">
        <v>0.37141536496871103</v>
      </c>
      <c r="I382">
        <v>0.34927742287379898</v>
      </c>
      <c r="J382">
        <v>0.98271910988587197</v>
      </c>
      <c r="K382">
        <v>2.14845308315829</v>
      </c>
      <c r="L382">
        <v>0.29649814736435998</v>
      </c>
      <c r="M382">
        <v>1.1634406748772901</v>
      </c>
      <c r="N382">
        <v>3.60839190539994</v>
      </c>
      <c r="O382">
        <f t="shared" si="16"/>
        <v>1.8995767700727286</v>
      </c>
    </row>
    <row r="383" spans="2:15" x14ac:dyDescent="0.2">
      <c r="B383">
        <v>3900</v>
      </c>
      <c r="C383">
        <v>0.49868492120827701</v>
      </c>
      <c r="D383">
        <v>0.48228271752605401</v>
      </c>
      <c r="E383">
        <v>0.59405947120915903</v>
      </c>
      <c r="F383">
        <v>1.57502710994349</v>
      </c>
      <c r="G383">
        <v>0.282883060116987</v>
      </c>
      <c r="H383">
        <v>0.36471521452807998</v>
      </c>
      <c r="I383">
        <v>0.35915637872049599</v>
      </c>
      <c r="J383">
        <v>1.00675465336556</v>
      </c>
      <c r="K383">
        <v>1.87383084106576</v>
      </c>
      <c r="L383">
        <v>0.30314895448333701</v>
      </c>
      <c r="M383">
        <v>1.01481223946146</v>
      </c>
      <c r="N383">
        <v>3.19179203501055</v>
      </c>
      <c r="O383">
        <f t="shared" si="16"/>
        <v>1.7865587130040115</v>
      </c>
    </row>
    <row r="384" spans="2:15" x14ac:dyDescent="0.2">
      <c r="B384">
        <v>3950</v>
      </c>
      <c r="C384">
        <v>0.46744165913039998</v>
      </c>
      <c r="D384">
        <v>0.51209568628256896</v>
      </c>
      <c r="E384">
        <v>0.60916921107210198</v>
      </c>
      <c r="F384">
        <v>1.58870655648507</v>
      </c>
      <c r="G384">
        <v>0.29969208751931897</v>
      </c>
      <c r="H384">
        <v>0.352933219339855</v>
      </c>
      <c r="I384">
        <v>0.37868605935368299</v>
      </c>
      <c r="J384">
        <v>1.0313113662128599</v>
      </c>
      <c r="K384">
        <v>1.71785303392277</v>
      </c>
      <c r="L384">
        <v>0.18069613474729199</v>
      </c>
      <c r="M384">
        <v>0.86688289484583503</v>
      </c>
      <c r="N384">
        <v>2.76543206351589</v>
      </c>
      <c r="O384">
        <f t="shared" si="16"/>
        <v>1.6629588279677552</v>
      </c>
    </row>
    <row r="385" spans="2:15" x14ac:dyDescent="0.2">
      <c r="B385">
        <v>4000</v>
      </c>
      <c r="C385">
        <v>0.44796604218302999</v>
      </c>
      <c r="D385">
        <v>0.49959944524424299</v>
      </c>
      <c r="E385">
        <v>0.58888310924842102</v>
      </c>
      <c r="F385">
        <v>1.53644859667569</v>
      </c>
      <c r="G385">
        <v>0.31013563080987699</v>
      </c>
      <c r="H385">
        <v>0.359150718560172</v>
      </c>
      <c r="I385">
        <v>0.37543161883460502</v>
      </c>
      <c r="J385">
        <v>1.0447179682046499</v>
      </c>
      <c r="K385">
        <v>2.1024181696112398</v>
      </c>
      <c r="L385">
        <v>0.295543508114125</v>
      </c>
      <c r="M385">
        <v>1.31173887911609</v>
      </c>
      <c r="N385">
        <v>3.7097005568414501</v>
      </c>
      <c r="O385">
        <f t="shared" si="16"/>
        <v>1.9260582952863732</v>
      </c>
    </row>
    <row r="386" spans="2:15" x14ac:dyDescent="0.2">
      <c r="B386">
        <v>4050</v>
      </c>
      <c r="C386">
        <v>0.53487050513385404</v>
      </c>
      <c r="D386">
        <v>0.50939950085901398</v>
      </c>
      <c r="E386">
        <v>0.58614446199660397</v>
      </c>
      <c r="F386">
        <v>1.6304144679894701</v>
      </c>
      <c r="G386">
        <v>0.323304856292492</v>
      </c>
      <c r="H386">
        <v>0.36514396971916901</v>
      </c>
      <c r="I386">
        <v>0.36071589843265101</v>
      </c>
      <c r="J386">
        <v>1.0491647244443101</v>
      </c>
      <c r="K386">
        <v>2.3554979419148601</v>
      </c>
      <c r="L386">
        <v>0.27321074951213598</v>
      </c>
      <c r="M386">
        <v>1.1506951258218601</v>
      </c>
      <c r="N386">
        <v>3.7794038172488502</v>
      </c>
      <c r="O386">
        <f t="shared" si="16"/>
        <v>1.9440688818169098</v>
      </c>
    </row>
    <row r="387" spans="2:15" x14ac:dyDescent="0.2">
      <c r="B387">
        <v>4100</v>
      </c>
      <c r="C387">
        <v>0.47977022467358199</v>
      </c>
      <c r="D387">
        <v>0.47688812875903402</v>
      </c>
      <c r="E387">
        <v>0.60346448874829495</v>
      </c>
      <c r="F387">
        <v>1.5601228421809099</v>
      </c>
      <c r="G387">
        <v>0.29500568265059302</v>
      </c>
      <c r="H387">
        <v>0.35640226397268199</v>
      </c>
      <c r="I387">
        <v>0.35846470304080602</v>
      </c>
      <c r="J387">
        <v>1.00987264966408</v>
      </c>
      <c r="K387">
        <v>2.2196095552961599</v>
      </c>
      <c r="L387">
        <v>0.36601608046674</v>
      </c>
      <c r="M387">
        <v>0.78694595733067996</v>
      </c>
      <c r="N387">
        <v>3.3725715930935798</v>
      </c>
      <c r="O387">
        <f t="shared" si="16"/>
        <v>1.8364562595100324</v>
      </c>
    </row>
    <row r="388" spans="2:15" x14ac:dyDescent="0.2">
      <c r="B388">
        <v>4150</v>
      </c>
      <c r="C388">
        <v>0.56693722508446198</v>
      </c>
      <c r="D388">
        <v>0.49286159833648502</v>
      </c>
      <c r="E388">
        <v>0.573602175576717</v>
      </c>
      <c r="F388">
        <v>1.6334009989976599</v>
      </c>
      <c r="G388">
        <v>0.31234394640483298</v>
      </c>
      <c r="H388">
        <v>0.35608275570058501</v>
      </c>
      <c r="I388">
        <v>0.38221553433349498</v>
      </c>
      <c r="J388">
        <v>1.0506422364389101</v>
      </c>
      <c r="K388">
        <v>2.3515589012349301</v>
      </c>
      <c r="L388">
        <v>0.29993722024135699</v>
      </c>
      <c r="M388">
        <v>1.0045600111466499</v>
      </c>
      <c r="N388">
        <v>3.6560561326229402</v>
      </c>
      <c r="O388">
        <f t="shared" si="16"/>
        <v>1.9120816228976576</v>
      </c>
    </row>
    <row r="389" spans="2:15" x14ac:dyDescent="0.2">
      <c r="B389">
        <v>4200</v>
      </c>
      <c r="C389">
        <v>0.54971562749657099</v>
      </c>
      <c r="D389">
        <v>0.45856702655689702</v>
      </c>
      <c r="E389">
        <v>0.64416866630667202</v>
      </c>
      <c r="F389">
        <v>1.6524513203601401</v>
      </c>
      <c r="G389">
        <v>0.33142833948563799</v>
      </c>
      <c r="H389">
        <v>0.34263067800746499</v>
      </c>
      <c r="I389">
        <v>0.38678510450063802</v>
      </c>
      <c r="J389">
        <v>1.0608441219937399</v>
      </c>
      <c r="K389">
        <v>2.85607189337495</v>
      </c>
      <c r="L389">
        <v>0.28028185460305499</v>
      </c>
      <c r="M389">
        <v>1.18593646269606</v>
      </c>
      <c r="N389">
        <v>4.3222902106740699</v>
      </c>
      <c r="O389">
        <f t="shared" si="16"/>
        <v>2.0790118351452618</v>
      </c>
    </row>
    <row r="390" spans="2:15" x14ac:dyDescent="0.2">
      <c r="B390">
        <v>4250</v>
      </c>
      <c r="C390">
        <v>0.49011443520062398</v>
      </c>
      <c r="D390">
        <v>0.43949121616171699</v>
      </c>
      <c r="E390">
        <v>0.67551167368271703</v>
      </c>
      <c r="F390">
        <v>1.6051173250450601</v>
      </c>
      <c r="G390">
        <v>0.29298140746866103</v>
      </c>
      <c r="H390">
        <v>0.36007967479067898</v>
      </c>
      <c r="I390">
        <v>0.39418513523732801</v>
      </c>
      <c r="J390">
        <v>1.0472462174966699</v>
      </c>
      <c r="K390">
        <v>2.5955999455397798</v>
      </c>
      <c r="L390">
        <v>0.37858543575650899</v>
      </c>
      <c r="M390">
        <v>1.27797177408675</v>
      </c>
      <c r="N390">
        <v>4.2521571553830402</v>
      </c>
      <c r="O390">
        <f t="shared" si="16"/>
        <v>2.0620759334668159</v>
      </c>
    </row>
    <row r="391" spans="2:15" x14ac:dyDescent="0.2">
      <c r="B391">
        <v>4300</v>
      </c>
      <c r="C391">
        <v>0.53923803507567103</v>
      </c>
      <c r="D391">
        <v>0.46010052420469999</v>
      </c>
      <c r="E391">
        <v>0.63050904880551595</v>
      </c>
      <c r="F391">
        <v>1.6298476080858899</v>
      </c>
      <c r="G391">
        <v>0.30735833538145302</v>
      </c>
      <c r="H391">
        <v>0.37623049187075702</v>
      </c>
      <c r="I391">
        <v>0.41529531296139799</v>
      </c>
      <c r="J391">
        <v>1.09888414021361</v>
      </c>
      <c r="K391">
        <v>2.5599870111524798</v>
      </c>
      <c r="L391">
        <v>0.46898444780968701</v>
      </c>
      <c r="M391">
        <v>1.2030190728832499</v>
      </c>
      <c r="N391">
        <v>4.2319905318454101</v>
      </c>
      <c r="O391">
        <f t="shared" ref="O391:O400" si="17">N391^0.5</f>
        <v>2.0571802380553361</v>
      </c>
    </row>
    <row r="392" spans="2:15" x14ac:dyDescent="0.2">
      <c r="B392">
        <v>4350</v>
      </c>
      <c r="C392">
        <v>0.52481108007969102</v>
      </c>
      <c r="D392">
        <v>0.48733559782514002</v>
      </c>
      <c r="E392">
        <v>0.66729455665381898</v>
      </c>
      <c r="F392">
        <v>1.67944123455865</v>
      </c>
      <c r="G392">
        <v>0.312813567896365</v>
      </c>
      <c r="H392">
        <v>0.39391529457838997</v>
      </c>
      <c r="I392">
        <v>0.39874984784582101</v>
      </c>
      <c r="J392">
        <v>1.1054787103205801</v>
      </c>
      <c r="K392">
        <v>1.9886557528273101</v>
      </c>
      <c r="L392">
        <v>0.55264839982708802</v>
      </c>
      <c r="M392">
        <v>1.56867858729391</v>
      </c>
      <c r="N392">
        <v>4.10998273994832</v>
      </c>
      <c r="O392">
        <f t="shared" si="17"/>
        <v>2.0273092363890419</v>
      </c>
    </row>
    <row r="393" spans="2:15" x14ac:dyDescent="0.2">
      <c r="B393">
        <v>4400</v>
      </c>
      <c r="C393">
        <v>0.50291168687074295</v>
      </c>
      <c r="D393">
        <v>0.49574656781086301</v>
      </c>
      <c r="E393">
        <v>0.64795397633428198</v>
      </c>
      <c r="F393">
        <v>1.6466122310158899</v>
      </c>
      <c r="G393">
        <v>0.30938805895376298</v>
      </c>
      <c r="H393">
        <v>0.39628878697283398</v>
      </c>
      <c r="I393">
        <v>0.41259322686525601</v>
      </c>
      <c r="J393">
        <v>1.11827007279185</v>
      </c>
      <c r="K393">
        <v>2.4096380498660102</v>
      </c>
      <c r="L393">
        <v>0.74595781081593804</v>
      </c>
      <c r="M393">
        <v>1.5521997282044999</v>
      </c>
      <c r="N393">
        <v>4.7077955888864498</v>
      </c>
      <c r="O393">
        <f t="shared" si="17"/>
        <v>2.1697455124706329</v>
      </c>
    </row>
    <row r="394" spans="2:15" x14ac:dyDescent="0.2">
      <c r="B394">
        <v>4450</v>
      </c>
      <c r="C394">
        <v>0.56503516785566199</v>
      </c>
      <c r="D394">
        <v>0.47705072965180501</v>
      </c>
      <c r="E394">
        <v>0.62245346013693903</v>
      </c>
      <c r="F394">
        <v>1.6645393576444101</v>
      </c>
      <c r="G394">
        <v>0.32172082114594702</v>
      </c>
      <c r="H394">
        <v>0.45357247923241301</v>
      </c>
      <c r="I394">
        <v>0.41260613389492301</v>
      </c>
      <c r="J394">
        <v>1.18789943427328</v>
      </c>
      <c r="K394">
        <v>2.07343234200028</v>
      </c>
      <c r="L394">
        <v>0.587883163492252</v>
      </c>
      <c r="M394">
        <v>2.0787448341965198</v>
      </c>
      <c r="N394">
        <v>4.7400603396890402</v>
      </c>
      <c r="O394">
        <f t="shared" si="17"/>
        <v>2.1771679631321605</v>
      </c>
    </row>
    <row r="395" spans="2:15" x14ac:dyDescent="0.2">
      <c r="B395">
        <v>4500</v>
      </c>
      <c r="C395">
        <v>0.55445807919753498</v>
      </c>
      <c r="D395">
        <v>0.54702716195935397</v>
      </c>
      <c r="E395">
        <v>0.64195949408183595</v>
      </c>
      <c r="F395">
        <v>1.7434447352387199</v>
      </c>
      <c r="G395">
        <v>0.30125148110004302</v>
      </c>
      <c r="H395">
        <v>0.48024459847342499</v>
      </c>
      <c r="I395">
        <v>0.446416404356902</v>
      </c>
      <c r="J395">
        <v>1.2279124839303699</v>
      </c>
      <c r="K395">
        <v>1.60693488550791</v>
      </c>
      <c r="L395">
        <v>0.61954057227678305</v>
      </c>
      <c r="M395">
        <v>1.9875305814273301</v>
      </c>
      <c r="N395">
        <v>4.2140060392120198</v>
      </c>
      <c r="O395">
        <f t="shared" si="17"/>
        <v>2.0528044327728883</v>
      </c>
    </row>
    <row r="396" spans="2:15" x14ac:dyDescent="0.2">
      <c r="B396">
        <v>4550</v>
      </c>
      <c r="C396">
        <v>0.51406346417186</v>
      </c>
      <c r="D396">
        <v>0.56192889021693404</v>
      </c>
      <c r="E396">
        <v>0.65659274467937301</v>
      </c>
      <c r="F396">
        <v>1.7325850990681699</v>
      </c>
      <c r="G396">
        <v>0.31073694750561898</v>
      </c>
      <c r="H396">
        <v>0.49012466251709103</v>
      </c>
      <c r="I396">
        <v>0.44243464510587499</v>
      </c>
      <c r="J396">
        <v>1.24329625512858</v>
      </c>
      <c r="K396">
        <v>1.9901477124363101</v>
      </c>
      <c r="L396">
        <v>0.76671122510050405</v>
      </c>
      <c r="M396">
        <v>1.8649302204025799</v>
      </c>
      <c r="N396">
        <v>4.6217891579393999</v>
      </c>
      <c r="O396">
        <f t="shared" si="17"/>
        <v>2.1498346815370244</v>
      </c>
    </row>
    <row r="397" spans="2:15" x14ac:dyDescent="0.2">
      <c r="B397">
        <v>4600</v>
      </c>
      <c r="C397">
        <v>0.51537190625736995</v>
      </c>
      <c r="D397">
        <v>0.52082828350659605</v>
      </c>
      <c r="E397">
        <v>0.74950805874446202</v>
      </c>
      <c r="F397">
        <v>1.7857082485084299</v>
      </c>
      <c r="G397">
        <v>0.32193662082956898</v>
      </c>
      <c r="H397">
        <v>0.48933641310973502</v>
      </c>
      <c r="I397">
        <v>0.44816004811820798</v>
      </c>
      <c r="J397">
        <v>1.2594330820575099</v>
      </c>
      <c r="K397">
        <v>1.6606746507407999</v>
      </c>
      <c r="L397">
        <v>0.84910683239179796</v>
      </c>
      <c r="M397">
        <v>1.8224125918960601</v>
      </c>
      <c r="N397">
        <v>4.3321940750286503</v>
      </c>
      <c r="O397">
        <f t="shared" si="17"/>
        <v>2.0813923404847654</v>
      </c>
    </row>
    <row r="398" spans="2:15" x14ac:dyDescent="0.2">
      <c r="B398">
        <v>4650</v>
      </c>
      <c r="C398">
        <v>0.467090546161261</v>
      </c>
      <c r="D398">
        <v>0.54389377281918805</v>
      </c>
      <c r="E398">
        <v>0.76315609019416597</v>
      </c>
      <c r="F398">
        <v>1.77414040917461</v>
      </c>
      <c r="G398">
        <v>0.29461399638193098</v>
      </c>
      <c r="H398">
        <v>0.52881441244249205</v>
      </c>
      <c r="I398">
        <v>0.43580748275070902</v>
      </c>
      <c r="J398">
        <v>1.2592358915751301</v>
      </c>
      <c r="K398">
        <v>2.0103884158297398</v>
      </c>
      <c r="L398">
        <v>0.70178528543699703</v>
      </c>
      <c r="M398">
        <v>1.71680080664579</v>
      </c>
      <c r="N398">
        <v>4.42897450791253</v>
      </c>
      <c r="O398">
        <f t="shared" si="17"/>
        <v>2.104512890887706</v>
      </c>
    </row>
    <row r="399" spans="2:15" x14ac:dyDescent="0.2">
      <c r="B399">
        <v>4700</v>
      </c>
      <c r="C399">
        <v>0.44574229370512403</v>
      </c>
      <c r="D399">
        <v>0.53757615560574301</v>
      </c>
      <c r="E399">
        <v>0.71771848307529496</v>
      </c>
      <c r="F399">
        <v>1.70103693238616</v>
      </c>
      <c r="G399">
        <v>0.332791304135305</v>
      </c>
      <c r="H399">
        <v>0.57702703058150495</v>
      </c>
      <c r="I399">
        <v>0.44041258674155997</v>
      </c>
      <c r="J399">
        <v>1.3502309214583701</v>
      </c>
      <c r="K399">
        <v>1.6897303260708501</v>
      </c>
      <c r="L399">
        <v>0.71680926547529999</v>
      </c>
      <c r="M399">
        <v>1.2590393498213099</v>
      </c>
      <c r="N399">
        <v>3.6655789413674702</v>
      </c>
      <c r="O399">
        <f t="shared" si="17"/>
        <v>1.9145701714399161</v>
      </c>
    </row>
    <row r="400" spans="2:15" x14ac:dyDescent="0.2">
      <c r="B400">
        <v>4750</v>
      </c>
      <c r="C400">
        <v>0.55359039410125699</v>
      </c>
      <c r="D400">
        <v>0.55213205164538404</v>
      </c>
      <c r="E400">
        <v>0.76103258339110702</v>
      </c>
      <c r="F400">
        <v>1.8667550291377499</v>
      </c>
      <c r="G400">
        <v>0.37401138345213403</v>
      </c>
      <c r="H400">
        <v>0.56739889050749304</v>
      </c>
      <c r="I400">
        <v>0.47461052044789998</v>
      </c>
      <c r="J400">
        <v>1.41602079440753</v>
      </c>
      <c r="K400">
        <v>1.17295960133424</v>
      </c>
      <c r="L400">
        <v>0.71303506088370505</v>
      </c>
      <c r="M400">
        <v>1.5100128932935599</v>
      </c>
      <c r="N400">
        <v>3.3960075555115101</v>
      </c>
      <c r="O400">
        <f t="shared" si="17"/>
        <v>1.842825969947111</v>
      </c>
    </row>
    <row r="401" spans="2:15" x14ac:dyDescent="0.2">
      <c r="B401">
        <v>4800</v>
      </c>
    </row>
    <row r="402" spans="2:15" x14ac:dyDescent="0.2">
      <c r="B402">
        <v>4850</v>
      </c>
    </row>
    <row r="403" spans="2:15" x14ac:dyDescent="0.2">
      <c r="B403">
        <v>4900</v>
      </c>
    </row>
    <row r="404" spans="2:15" x14ac:dyDescent="0.2">
      <c r="B404">
        <v>4950</v>
      </c>
    </row>
    <row r="405" spans="2:15" x14ac:dyDescent="0.2">
      <c r="B405">
        <v>5000</v>
      </c>
    </row>
    <row r="406" spans="2:15" x14ac:dyDescent="0.2">
      <c r="B406">
        <v>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f t="shared" ref="O406:O469" si="18">N406^0.5</f>
        <v>0</v>
      </c>
    </row>
    <row r="407" spans="2:15" x14ac:dyDescent="0.2">
      <c r="B407">
        <v>100</v>
      </c>
      <c r="C407">
        <v>4.8441893188094699E-2</v>
      </c>
      <c r="D407">
        <v>5.9538319713813598E-2</v>
      </c>
      <c r="E407">
        <v>5.4288685010815303E-2</v>
      </c>
      <c r="F407">
        <v>0.162268897912724</v>
      </c>
      <c r="G407">
        <v>1.8351569766574798E-2</v>
      </c>
      <c r="H407">
        <v>1.2200755271026299E-2</v>
      </c>
      <c r="I407">
        <v>1.8065178424641899E-2</v>
      </c>
      <c r="J407">
        <v>4.8617503462243E-2</v>
      </c>
      <c r="K407">
        <v>4.7108869617397901E-2</v>
      </c>
      <c r="L407">
        <v>6.2670887250393902E-4</v>
      </c>
      <c r="M407">
        <v>1.2895947986600099E-3</v>
      </c>
      <c r="N407">
        <v>4.9025173288561902E-2</v>
      </c>
      <c r="O407">
        <f t="shared" si="18"/>
        <v>0.22141628957364881</v>
      </c>
    </row>
    <row r="408" spans="2:15" x14ac:dyDescent="0.2">
      <c r="B408">
        <v>150</v>
      </c>
      <c r="C408">
        <v>5.7620910476419901E-2</v>
      </c>
      <c r="D408">
        <v>8.4478668263716805E-2</v>
      </c>
      <c r="E408">
        <v>5.7961355324237997E-2</v>
      </c>
      <c r="F408">
        <v>0.200060934064375</v>
      </c>
      <c r="G408">
        <v>2.7103298042152099E-2</v>
      </c>
      <c r="H408">
        <v>2.1468683716216599E-2</v>
      </c>
      <c r="I408">
        <v>1.8852826627458401E-2</v>
      </c>
      <c r="J408">
        <v>6.7424808385827095E-2</v>
      </c>
      <c r="K408">
        <v>1.6808995339520299E-4</v>
      </c>
      <c r="L408">
        <v>1.07248428263607E-3</v>
      </c>
      <c r="M408">
        <v>2.6087748169626698E-4</v>
      </c>
      <c r="N408">
        <v>1.5014517177275399E-3</v>
      </c>
      <c r="O408">
        <f t="shared" si="18"/>
        <v>3.8748570524956658E-2</v>
      </c>
    </row>
    <row r="409" spans="2:15" x14ac:dyDescent="0.2">
      <c r="B409">
        <v>200</v>
      </c>
      <c r="C409">
        <v>6.8803369830100797E-2</v>
      </c>
      <c r="D409">
        <v>0.104339060160661</v>
      </c>
      <c r="E409">
        <v>7.5728416037712395E-2</v>
      </c>
      <c r="F409">
        <v>0.24887084602847401</v>
      </c>
      <c r="G409">
        <v>3.5894483162391702E-2</v>
      </c>
      <c r="H409">
        <v>3.3289341114692103E-2</v>
      </c>
      <c r="I409">
        <v>2.8696125915216201E-2</v>
      </c>
      <c r="J409">
        <v>9.78799501923001E-2</v>
      </c>
      <c r="K409">
        <v>5.0955305907771302E-2</v>
      </c>
      <c r="L409">
        <v>1.34742297863535E-2</v>
      </c>
      <c r="M409">
        <v>3.2104752784899999E-2</v>
      </c>
      <c r="N409">
        <v>9.6534288479024899E-2</v>
      </c>
      <c r="O409">
        <f t="shared" si="18"/>
        <v>0.31069967569829371</v>
      </c>
    </row>
    <row r="410" spans="2:15" x14ac:dyDescent="0.2">
      <c r="B410">
        <v>250</v>
      </c>
      <c r="C410">
        <v>8.4260776311074398E-2</v>
      </c>
      <c r="D410">
        <v>0.12957433422123099</v>
      </c>
      <c r="E410">
        <v>8.7761216404442302E-2</v>
      </c>
      <c r="F410">
        <v>0.30159632693674698</v>
      </c>
      <c r="G410">
        <v>3.9450063097352897E-2</v>
      </c>
      <c r="H410">
        <v>3.48535073029261E-2</v>
      </c>
      <c r="I410">
        <v>3.32736008943346E-2</v>
      </c>
      <c r="J410">
        <v>0.107577171294614</v>
      </c>
      <c r="K410">
        <v>2.4024124397477999E-2</v>
      </c>
      <c r="L410">
        <v>1.53505943470728E-2</v>
      </c>
      <c r="M410">
        <v>3.42123600950517E-2</v>
      </c>
      <c r="N410">
        <v>7.3587078839602499E-2</v>
      </c>
      <c r="O410">
        <f t="shared" si="18"/>
        <v>0.27126938426516639</v>
      </c>
    </row>
    <row r="411" spans="2:15" x14ac:dyDescent="0.2">
      <c r="B411">
        <v>300</v>
      </c>
      <c r="C411">
        <v>0.11695128523744799</v>
      </c>
      <c r="D411">
        <v>0.14366452378413899</v>
      </c>
      <c r="E411">
        <v>8.63276329514331E-2</v>
      </c>
      <c r="F411">
        <v>0.34694344197302102</v>
      </c>
      <c r="G411">
        <v>4.8666536433937799E-2</v>
      </c>
      <c r="H411">
        <v>5.0092670537439397E-2</v>
      </c>
      <c r="I411">
        <v>4.1925094552677601E-2</v>
      </c>
      <c r="J411">
        <v>0.14068430152405501</v>
      </c>
      <c r="K411">
        <v>5.42920915812126E-2</v>
      </c>
      <c r="L411">
        <v>8.0630226236381997E-2</v>
      </c>
      <c r="M411">
        <v>2.7300356033019401E-2</v>
      </c>
      <c r="N411">
        <v>0.16222267385061401</v>
      </c>
      <c r="O411">
        <f t="shared" si="18"/>
        <v>0.40276875977490362</v>
      </c>
    </row>
    <row r="412" spans="2:15" x14ac:dyDescent="0.2">
      <c r="B412">
        <v>350</v>
      </c>
      <c r="C412">
        <v>0.17768402453779999</v>
      </c>
      <c r="D412">
        <v>0.134873862323411</v>
      </c>
      <c r="E412">
        <v>9.7077371540371299E-2</v>
      </c>
      <c r="F412">
        <v>0.40963525840158199</v>
      </c>
      <c r="G412">
        <v>5.4488513178312097E-2</v>
      </c>
      <c r="H412">
        <v>4.9618399491145902E-2</v>
      </c>
      <c r="I412">
        <v>5.9279476652527099E-2</v>
      </c>
      <c r="J412">
        <v>0.16338638932198499</v>
      </c>
      <c r="K412">
        <v>4.2886916840871002E-2</v>
      </c>
      <c r="L412">
        <v>6.5072146710694598E-2</v>
      </c>
      <c r="M412">
        <v>0.16696897291438401</v>
      </c>
      <c r="N412">
        <v>0.27492803646594999</v>
      </c>
      <c r="O412">
        <f t="shared" si="18"/>
        <v>0.52433580505812305</v>
      </c>
    </row>
    <row r="413" spans="2:15" x14ac:dyDescent="0.2">
      <c r="B413">
        <v>400</v>
      </c>
      <c r="C413">
        <v>0.12716919308417299</v>
      </c>
      <c r="D413">
        <v>0.13555888009450101</v>
      </c>
      <c r="E413">
        <v>0.114988653964611</v>
      </c>
      <c r="F413">
        <v>0.37771672714328403</v>
      </c>
      <c r="G413">
        <v>5.5892199053398303E-2</v>
      </c>
      <c r="H413">
        <v>5.00913404861284E-2</v>
      </c>
      <c r="I413">
        <v>4.8477579574763403E-2</v>
      </c>
      <c r="J413">
        <v>0.15446111911429</v>
      </c>
      <c r="K413">
        <v>4.4918650673471699E-2</v>
      </c>
      <c r="L413">
        <v>3.54996519073792E-2</v>
      </c>
      <c r="M413">
        <v>0.129681002789168</v>
      </c>
      <c r="N413">
        <v>0.210099305370019</v>
      </c>
      <c r="O413">
        <f t="shared" si="18"/>
        <v>0.45836590773095137</v>
      </c>
    </row>
    <row r="414" spans="2:15" x14ac:dyDescent="0.2">
      <c r="B414">
        <v>450</v>
      </c>
      <c r="C414">
        <v>0.18499539059239101</v>
      </c>
      <c r="D414">
        <v>0.12613538818407299</v>
      </c>
      <c r="E414">
        <v>7.6799712430614994E-2</v>
      </c>
      <c r="F414">
        <v>0.38793049120708001</v>
      </c>
      <c r="G414">
        <v>8.1995983489233107E-2</v>
      </c>
      <c r="H414">
        <v>5.0487241408200503E-2</v>
      </c>
      <c r="I414">
        <v>4.3261354291987297E-2</v>
      </c>
      <c r="J414">
        <v>0.17574457918942099</v>
      </c>
      <c r="K414">
        <v>1.58467917004416E-2</v>
      </c>
      <c r="L414">
        <v>8.6047632142945599E-2</v>
      </c>
      <c r="M414">
        <v>0.1649962337402</v>
      </c>
      <c r="N414">
        <v>0.26689065758358799</v>
      </c>
      <c r="O414">
        <f t="shared" si="18"/>
        <v>0.5166146122435834</v>
      </c>
    </row>
    <row r="415" spans="2:15" x14ac:dyDescent="0.2">
      <c r="B415">
        <v>500</v>
      </c>
      <c r="C415">
        <v>0.21517440224463399</v>
      </c>
      <c r="D415">
        <v>0.12998030805128499</v>
      </c>
      <c r="E415">
        <v>0.110115784875773</v>
      </c>
      <c r="F415">
        <v>0.45527049517169199</v>
      </c>
      <c r="G415">
        <v>8.5947196818459901E-2</v>
      </c>
      <c r="H415">
        <v>5.90939031255217E-2</v>
      </c>
      <c r="I415">
        <v>5.2312370601846299E-2</v>
      </c>
      <c r="J415">
        <v>0.197353470545828</v>
      </c>
      <c r="K415">
        <v>6.1633085290672199E-2</v>
      </c>
      <c r="L415">
        <v>9.47188059593011E-2</v>
      </c>
      <c r="M415">
        <v>8.9026687021054304E-2</v>
      </c>
      <c r="N415">
        <v>0.24537857827102799</v>
      </c>
      <c r="O415">
        <f t="shared" si="18"/>
        <v>0.4953570210171932</v>
      </c>
    </row>
    <row r="416" spans="2:15" x14ac:dyDescent="0.2">
      <c r="B416">
        <v>550</v>
      </c>
      <c r="C416">
        <v>0.16559687259129999</v>
      </c>
      <c r="D416">
        <v>0.12165518117322199</v>
      </c>
      <c r="E416">
        <v>8.2695021416385406E-2</v>
      </c>
      <c r="F416">
        <v>0.36994707518090703</v>
      </c>
      <c r="G416">
        <v>7.7343893792714696E-2</v>
      </c>
      <c r="H416">
        <v>7.0286377191762395E-2</v>
      </c>
      <c r="I416">
        <v>4.4353363508539898E-2</v>
      </c>
      <c r="J416">
        <v>0.191983634493017</v>
      </c>
      <c r="K416">
        <v>0.150049502979028</v>
      </c>
      <c r="L416">
        <v>9.2501568796783201E-2</v>
      </c>
      <c r="M416">
        <v>0.151740587809718</v>
      </c>
      <c r="N416">
        <v>0.39429165958552997</v>
      </c>
      <c r="O416">
        <f t="shared" si="18"/>
        <v>0.62792647625779408</v>
      </c>
    </row>
    <row r="417" spans="2:15" x14ac:dyDescent="0.2">
      <c r="B417">
        <v>600</v>
      </c>
      <c r="C417">
        <v>0.220573011675818</v>
      </c>
      <c r="D417">
        <v>0.15913398544490401</v>
      </c>
      <c r="E417">
        <v>8.6510476520260393E-2</v>
      </c>
      <c r="F417">
        <v>0.46621747364098198</v>
      </c>
      <c r="G417">
        <v>9.2221654905714295E-2</v>
      </c>
      <c r="H417">
        <v>8.5831176316545105E-2</v>
      </c>
      <c r="I417">
        <v>4.94837609733383E-2</v>
      </c>
      <c r="J417">
        <v>0.22753659219559799</v>
      </c>
      <c r="K417">
        <v>0.26965164444414702</v>
      </c>
      <c r="L417">
        <v>6.2756757392170306E-2</v>
      </c>
      <c r="M417">
        <v>5.4090609476847198E-2</v>
      </c>
      <c r="N417">
        <v>0.386499011313165</v>
      </c>
      <c r="O417">
        <f t="shared" si="18"/>
        <v>0.62169044653522298</v>
      </c>
    </row>
    <row r="418" spans="2:15" x14ac:dyDescent="0.2">
      <c r="B418">
        <v>650</v>
      </c>
      <c r="C418">
        <v>0.19390947525732999</v>
      </c>
      <c r="D418">
        <v>0.16399464779875</v>
      </c>
      <c r="E418">
        <v>8.7450125660915104E-2</v>
      </c>
      <c r="F418">
        <v>0.44535424871699503</v>
      </c>
      <c r="G418">
        <v>7.3559844652385506E-2</v>
      </c>
      <c r="H418">
        <v>8.8722318856823801E-2</v>
      </c>
      <c r="I418">
        <v>4.6972978964167598E-2</v>
      </c>
      <c r="J418">
        <v>0.20925514247337701</v>
      </c>
      <c r="K418">
        <v>0.187940718134608</v>
      </c>
      <c r="L418">
        <v>2.6727191055597802E-2</v>
      </c>
      <c r="M418">
        <v>8.7224385889879297E-2</v>
      </c>
      <c r="N418">
        <v>0.30189229508008603</v>
      </c>
      <c r="O418">
        <f t="shared" si="18"/>
        <v>0.54944726323832571</v>
      </c>
    </row>
    <row r="419" spans="2:15" x14ac:dyDescent="0.2">
      <c r="B419">
        <v>700</v>
      </c>
      <c r="C419">
        <v>0.151809736679208</v>
      </c>
      <c r="D419">
        <v>0.170595947955307</v>
      </c>
      <c r="E419">
        <v>9.2561835665302405E-2</v>
      </c>
      <c r="F419">
        <v>0.41496752029981698</v>
      </c>
      <c r="G419">
        <v>6.0415379230951798E-2</v>
      </c>
      <c r="H419">
        <v>9.9802668251152804E-2</v>
      </c>
      <c r="I419">
        <v>4.9013638903174499E-2</v>
      </c>
      <c r="J419">
        <v>0.209231686385279</v>
      </c>
      <c r="K419">
        <v>0.40198352068656801</v>
      </c>
      <c r="L419">
        <v>2.69456042991406E-3</v>
      </c>
      <c r="M419">
        <v>0.194169999091197</v>
      </c>
      <c r="N419">
        <v>0.59884808020767899</v>
      </c>
      <c r="O419">
        <f t="shared" si="18"/>
        <v>0.77385275098540485</v>
      </c>
    </row>
    <row r="420" spans="2:15" x14ac:dyDescent="0.2">
      <c r="B420">
        <v>750</v>
      </c>
      <c r="C420">
        <v>0.163422085479595</v>
      </c>
      <c r="D420">
        <v>0.171589546335573</v>
      </c>
      <c r="E420">
        <v>0.126202047641645</v>
      </c>
      <c r="F420">
        <v>0.46121367945681302</v>
      </c>
      <c r="G420">
        <v>4.8427870394502297E-2</v>
      </c>
      <c r="H420">
        <v>0.120928554393812</v>
      </c>
      <c r="I420">
        <v>5.4612555967479402E-2</v>
      </c>
      <c r="J420">
        <v>0.22396898075579399</v>
      </c>
      <c r="K420">
        <v>0.33750619120786701</v>
      </c>
      <c r="L420" s="2">
        <v>1.37065370350252E-5</v>
      </c>
      <c r="M420">
        <v>0.13321869580918</v>
      </c>
      <c r="N420">
        <v>0.47073859355408199</v>
      </c>
      <c r="O420">
        <f t="shared" si="18"/>
        <v>0.68610392329011061</v>
      </c>
    </row>
    <row r="421" spans="2:15" x14ac:dyDescent="0.2">
      <c r="B421">
        <v>800</v>
      </c>
      <c r="C421">
        <v>0.196941821810317</v>
      </c>
      <c r="D421">
        <v>0.20700435113243401</v>
      </c>
      <c r="E421">
        <v>0.104213679173404</v>
      </c>
      <c r="F421">
        <v>0.508159852116155</v>
      </c>
      <c r="G421">
        <v>5.7146307875067803E-2</v>
      </c>
      <c r="H421">
        <v>0.13098115584877301</v>
      </c>
      <c r="I421">
        <v>4.7271141697864498E-2</v>
      </c>
      <c r="J421">
        <v>0.23539860542170499</v>
      </c>
      <c r="K421">
        <v>0.50415717516631398</v>
      </c>
      <c r="L421">
        <v>1.8488595423075301E-3</v>
      </c>
      <c r="M421">
        <v>9.5445564387392101E-2</v>
      </c>
      <c r="N421">
        <v>0.60145159909601298</v>
      </c>
      <c r="O421">
        <f t="shared" si="18"/>
        <v>0.77553310638296613</v>
      </c>
    </row>
    <row r="422" spans="2:15" x14ac:dyDescent="0.2">
      <c r="B422">
        <v>850</v>
      </c>
      <c r="C422">
        <v>0.2014734495237</v>
      </c>
      <c r="D422">
        <v>0.16923309690061999</v>
      </c>
      <c r="E422">
        <v>0.110775544779082</v>
      </c>
      <c r="F422">
        <v>0.48148209120340202</v>
      </c>
      <c r="G422">
        <v>5.7096976565633201E-2</v>
      </c>
      <c r="H422">
        <v>0.114034589583369</v>
      </c>
      <c r="I422">
        <v>6.2036944836078703E-2</v>
      </c>
      <c r="J422">
        <v>0.23316851098508101</v>
      </c>
      <c r="K422">
        <v>0.46407598344095802</v>
      </c>
      <c r="L422">
        <v>2.1856291875137499E-3</v>
      </c>
      <c r="M422">
        <v>1.9414532775789299E-2</v>
      </c>
      <c r="N422">
        <v>0.48567614540426102</v>
      </c>
      <c r="O422">
        <f t="shared" si="18"/>
        <v>0.69690468889530444</v>
      </c>
    </row>
    <row r="423" spans="2:15" x14ac:dyDescent="0.2">
      <c r="B423">
        <v>900</v>
      </c>
      <c r="C423">
        <v>0.23126645699996201</v>
      </c>
      <c r="D423">
        <v>0.18430793245381499</v>
      </c>
      <c r="E423">
        <v>0.120675141939734</v>
      </c>
      <c r="F423">
        <v>0.53624953139351095</v>
      </c>
      <c r="G423">
        <v>9.1842793316988094E-2</v>
      </c>
      <c r="H423">
        <v>0.113805217426815</v>
      </c>
      <c r="I423">
        <v>7.3689622609679095E-2</v>
      </c>
      <c r="J423">
        <v>0.279337633353482</v>
      </c>
      <c r="K423">
        <v>0.33798730640049801</v>
      </c>
      <c r="L423">
        <v>6.8241764931640495E-4</v>
      </c>
      <c r="M423">
        <v>2.8490496142632E-3</v>
      </c>
      <c r="N423">
        <v>0.34151877366407801</v>
      </c>
      <c r="O423">
        <f t="shared" si="18"/>
        <v>0.58439607601700927</v>
      </c>
    </row>
    <row r="424" spans="2:15" x14ac:dyDescent="0.2">
      <c r="B424">
        <v>950</v>
      </c>
      <c r="C424">
        <v>0.26769071465550398</v>
      </c>
      <c r="D424">
        <v>0.16388255422067899</v>
      </c>
      <c r="E424">
        <v>0.114015594613608</v>
      </c>
      <c r="F424">
        <v>0.54558886348979097</v>
      </c>
      <c r="G424">
        <v>9.7614924401887307E-2</v>
      </c>
      <c r="H424">
        <v>9.79581114889332E-2</v>
      </c>
      <c r="I424">
        <v>6.7422548912775798E-2</v>
      </c>
      <c r="J424">
        <v>0.26299558480359603</v>
      </c>
      <c r="K424">
        <v>0.40259134406909403</v>
      </c>
      <c r="L424">
        <v>7.71071920477872E-4</v>
      </c>
      <c r="M424">
        <v>2.6479307646908598E-3</v>
      </c>
      <c r="N424">
        <v>0.40601034675426201</v>
      </c>
      <c r="O424">
        <f t="shared" si="18"/>
        <v>0.63718941199164791</v>
      </c>
    </row>
    <row r="425" spans="2:15" x14ac:dyDescent="0.2">
      <c r="B425">
        <v>1000</v>
      </c>
      <c r="C425">
        <v>0.30017148872342198</v>
      </c>
      <c r="D425">
        <v>0.14766465443888499</v>
      </c>
      <c r="E425">
        <v>0.11056217208383499</v>
      </c>
      <c r="F425">
        <v>0.55839831524614203</v>
      </c>
      <c r="G425">
        <v>9.2760786434951906E-2</v>
      </c>
      <c r="H425">
        <v>0.10114836907813</v>
      </c>
      <c r="I425">
        <v>5.6370882714565501E-2</v>
      </c>
      <c r="J425">
        <v>0.25028003822764699</v>
      </c>
      <c r="K425">
        <v>0.42995737750886598</v>
      </c>
      <c r="L425">
        <v>9.1668462587295597E-3</v>
      </c>
      <c r="M425">
        <v>2.0196632779094099E-4</v>
      </c>
      <c r="N425">
        <v>0.43932619009538698</v>
      </c>
      <c r="O425">
        <f t="shared" si="18"/>
        <v>0.66281686014719554</v>
      </c>
    </row>
    <row r="426" spans="2:15" x14ac:dyDescent="0.2">
      <c r="B426">
        <v>1050</v>
      </c>
      <c r="C426">
        <v>0.276596080572236</v>
      </c>
      <c r="D426">
        <v>0.148974345962607</v>
      </c>
      <c r="E426">
        <v>0.14054000087398899</v>
      </c>
      <c r="F426">
        <v>0.566110427408832</v>
      </c>
      <c r="G426">
        <v>0.10039077045309799</v>
      </c>
      <c r="H426">
        <v>0.104169051137012</v>
      </c>
      <c r="I426">
        <v>5.2456833737219502E-2</v>
      </c>
      <c r="J426">
        <v>0.25701665532732898</v>
      </c>
      <c r="K426">
        <v>0.29354837170209502</v>
      </c>
      <c r="L426">
        <v>1.2801538144910999E-2</v>
      </c>
      <c r="M426" s="2">
        <v>1.61881344524556E-5</v>
      </c>
      <c r="N426">
        <v>0.30636609798145797</v>
      </c>
      <c r="O426">
        <f t="shared" si="18"/>
        <v>0.5535034760337626</v>
      </c>
    </row>
    <row r="427" spans="2:15" x14ac:dyDescent="0.2">
      <c r="B427">
        <v>1100</v>
      </c>
      <c r="C427">
        <v>0.287244266140666</v>
      </c>
      <c r="D427">
        <v>0.175094354144364</v>
      </c>
      <c r="E427">
        <v>0.157178702624408</v>
      </c>
      <c r="F427">
        <v>0.61951732290943895</v>
      </c>
      <c r="G427">
        <v>0.13074294955722199</v>
      </c>
      <c r="H427">
        <v>0.12337829435381099</v>
      </c>
      <c r="I427">
        <v>5.4186325643461097E-2</v>
      </c>
      <c r="J427">
        <v>0.30830756955449401</v>
      </c>
      <c r="K427">
        <v>0.39934515065478998</v>
      </c>
      <c r="L427">
        <v>2.5355977577960001E-3</v>
      </c>
      <c r="M427">
        <v>3.1016970765057098E-3</v>
      </c>
      <c r="N427">
        <v>0.40498244548909201</v>
      </c>
      <c r="O427">
        <f t="shared" si="18"/>
        <v>0.63638231079209928</v>
      </c>
    </row>
    <row r="428" spans="2:15" x14ac:dyDescent="0.2">
      <c r="B428">
        <v>1150</v>
      </c>
      <c r="C428">
        <v>0.27456761506323801</v>
      </c>
      <c r="D428">
        <v>0.174405538870233</v>
      </c>
      <c r="E428">
        <v>0.159496025207744</v>
      </c>
      <c r="F428">
        <v>0.60846917914121501</v>
      </c>
      <c r="G428">
        <v>0.13312666309277099</v>
      </c>
      <c r="H428">
        <v>0.13433142248240901</v>
      </c>
      <c r="I428">
        <v>6.39486724623992E-2</v>
      </c>
      <c r="J428">
        <v>0.33140675803757902</v>
      </c>
      <c r="K428">
        <v>0.54264644397100004</v>
      </c>
      <c r="L428">
        <v>1.02112775070495E-3</v>
      </c>
      <c r="M428">
        <v>3.25650891865372E-4</v>
      </c>
      <c r="N428">
        <v>0.54399322261356997</v>
      </c>
      <c r="O428">
        <f t="shared" si="18"/>
        <v>0.73755896212680516</v>
      </c>
    </row>
    <row r="429" spans="2:15" x14ac:dyDescent="0.2">
      <c r="B429">
        <v>1200</v>
      </c>
      <c r="C429">
        <v>0.264552209006928</v>
      </c>
      <c r="D429">
        <v>0.20115058710266001</v>
      </c>
      <c r="E429">
        <v>0.12546278936743399</v>
      </c>
      <c r="F429">
        <v>0.59116558547702303</v>
      </c>
      <c r="G429">
        <v>0.14357233901977101</v>
      </c>
      <c r="H429">
        <v>0.14478697411715499</v>
      </c>
      <c r="I429">
        <v>8.1658318041981398E-2</v>
      </c>
      <c r="J429">
        <v>0.37001763117890801</v>
      </c>
      <c r="K429">
        <v>0.91465022462082202</v>
      </c>
      <c r="L429">
        <v>5.3776492643233297E-3</v>
      </c>
      <c r="M429">
        <v>7.9018449824519302E-4</v>
      </c>
      <c r="N429">
        <v>0.92081805838339104</v>
      </c>
      <c r="O429">
        <f t="shared" si="18"/>
        <v>0.95959265231836322</v>
      </c>
    </row>
    <row r="430" spans="2:15" x14ac:dyDescent="0.2">
      <c r="B430">
        <v>1250</v>
      </c>
      <c r="C430">
        <v>0.24677529273190801</v>
      </c>
      <c r="D430">
        <v>0.215586584865259</v>
      </c>
      <c r="E430">
        <v>0.142681128014643</v>
      </c>
      <c r="F430">
        <v>0.60504300561181001</v>
      </c>
      <c r="G430">
        <v>0.15496058506947299</v>
      </c>
      <c r="H430">
        <v>0.132511197490808</v>
      </c>
      <c r="I430">
        <v>9.3178890161359801E-2</v>
      </c>
      <c r="J430">
        <v>0.38065067272163999</v>
      </c>
      <c r="K430">
        <v>0.75058500059544098</v>
      </c>
      <c r="L430">
        <v>1.0182786377794101E-2</v>
      </c>
      <c r="M430">
        <v>1.8951554675706601E-2</v>
      </c>
      <c r="N430">
        <v>0.77971934164894197</v>
      </c>
      <c r="O430">
        <f t="shared" si="18"/>
        <v>0.88301718083451919</v>
      </c>
    </row>
    <row r="431" spans="2:15" x14ac:dyDescent="0.2">
      <c r="B431">
        <v>1300</v>
      </c>
      <c r="C431">
        <v>0.30005139024959798</v>
      </c>
      <c r="D431">
        <v>0.19817779363815899</v>
      </c>
      <c r="E431">
        <v>0.12671769277699399</v>
      </c>
      <c r="F431">
        <v>0.62494687666475202</v>
      </c>
      <c r="G431">
        <v>0.16800411517410299</v>
      </c>
      <c r="H431">
        <v>0.12783964876785001</v>
      </c>
      <c r="I431">
        <v>7.9679356612700106E-2</v>
      </c>
      <c r="J431">
        <v>0.37552312055465398</v>
      </c>
      <c r="K431">
        <v>0.60309726807474795</v>
      </c>
      <c r="L431">
        <v>2.5856256181472501E-2</v>
      </c>
      <c r="M431">
        <v>9.3083769950737492E-3</v>
      </c>
      <c r="N431">
        <v>0.63826190125129401</v>
      </c>
      <c r="O431">
        <f t="shared" si="18"/>
        <v>0.79891294973313209</v>
      </c>
    </row>
    <row r="432" spans="2:15" x14ac:dyDescent="0.2">
      <c r="B432">
        <v>1350</v>
      </c>
      <c r="C432">
        <v>0.26675947935663002</v>
      </c>
      <c r="D432">
        <v>0.21042557557230401</v>
      </c>
      <c r="E432">
        <v>0.124476079380109</v>
      </c>
      <c r="F432">
        <v>0.601661134309043</v>
      </c>
      <c r="G432">
        <v>0.161617543712165</v>
      </c>
      <c r="H432">
        <v>0.127128309447197</v>
      </c>
      <c r="I432">
        <v>7.3234977229229406E-2</v>
      </c>
      <c r="J432">
        <v>0.36198083038859102</v>
      </c>
      <c r="K432">
        <v>0.65237325925727196</v>
      </c>
      <c r="L432">
        <v>6.9086355027685301E-2</v>
      </c>
      <c r="M432">
        <v>4.4505453050244899E-2</v>
      </c>
      <c r="N432">
        <v>0.76596506733520198</v>
      </c>
      <c r="O432">
        <f t="shared" si="18"/>
        <v>0.87519430261811115</v>
      </c>
    </row>
    <row r="433" spans="2:15" x14ac:dyDescent="0.2">
      <c r="B433">
        <v>1400</v>
      </c>
      <c r="C433">
        <v>0.30646431382560102</v>
      </c>
      <c r="D433">
        <v>0.182919563176239</v>
      </c>
      <c r="E433">
        <v>0.19534770858702299</v>
      </c>
      <c r="F433">
        <v>0.68473158558886404</v>
      </c>
      <c r="G433">
        <v>0.196202573223133</v>
      </c>
      <c r="H433">
        <v>0.13652049591801799</v>
      </c>
      <c r="I433">
        <v>8.0829548258412806E-2</v>
      </c>
      <c r="J433">
        <v>0.413552617399564</v>
      </c>
      <c r="K433">
        <v>0.75641974774246601</v>
      </c>
      <c r="L433">
        <v>2.2852596819577201E-2</v>
      </c>
      <c r="M433">
        <v>1.23076584099765E-2</v>
      </c>
      <c r="N433">
        <v>0.79158000297202002</v>
      </c>
      <c r="O433">
        <f t="shared" si="18"/>
        <v>0.88970781887764705</v>
      </c>
    </row>
    <row r="434" spans="2:15" x14ac:dyDescent="0.2">
      <c r="B434">
        <v>1450</v>
      </c>
      <c r="C434">
        <v>0.40399393598188199</v>
      </c>
      <c r="D434">
        <v>0.19754825421081099</v>
      </c>
      <c r="E434">
        <v>0.24983506523007201</v>
      </c>
      <c r="F434">
        <v>0.85137725542276499</v>
      </c>
      <c r="G434">
        <v>0.23563549998240901</v>
      </c>
      <c r="H434">
        <v>0.13897109014381001</v>
      </c>
      <c r="I434">
        <v>0.100836377439153</v>
      </c>
      <c r="J434">
        <v>0.47544296756537202</v>
      </c>
      <c r="K434">
        <v>0.72898383661156096</v>
      </c>
      <c r="L434">
        <v>2.1041792379622601E-2</v>
      </c>
      <c r="M434">
        <v>1.5927766316416299E-2</v>
      </c>
      <c r="N434">
        <v>0.76595339530759998</v>
      </c>
      <c r="O434">
        <f t="shared" si="18"/>
        <v>0.87518763434340185</v>
      </c>
    </row>
    <row r="435" spans="2:15" x14ac:dyDescent="0.2">
      <c r="B435">
        <v>1500</v>
      </c>
      <c r="C435">
        <v>0.38112794700502201</v>
      </c>
      <c r="D435">
        <v>0.237135919379202</v>
      </c>
      <c r="E435">
        <v>0.29549945411397399</v>
      </c>
      <c r="F435">
        <v>0.91376332049819897</v>
      </c>
      <c r="G435">
        <v>0.23420957448982799</v>
      </c>
      <c r="H435">
        <v>0.151781073854693</v>
      </c>
      <c r="I435">
        <v>0.100660134133427</v>
      </c>
      <c r="J435">
        <v>0.48665078247794802</v>
      </c>
      <c r="K435">
        <v>0.61611258144682601</v>
      </c>
      <c r="L435">
        <v>1.4073325595138301E-3</v>
      </c>
      <c r="M435">
        <v>0.234810560322678</v>
      </c>
      <c r="N435">
        <v>0.85233047432901698</v>
      </c>
      <c r="O435">
        <f t="shared" si="18"/>
        <v>0.92321745776876263</v>
      </c>
    </row>
    <row r="436" spans="2:15" x14ac:dyDescent="0.2">
      <c r="B436">
        <v>1550</v>
      </c>
      <c r="C436">
        <v>0.35243616498629698</v>
      </c>
      <c r="D436">
        <v>0.20237714168631199</v>
      </c>
      <c r="E436">
        <v>0.327837661821199</v>
      </c>
      <c r="F436">
        <v>0.88265096849380897</v>
      </c>
      <c r="G436">
        <v>0.25066809233092802</v>
      </c>
      <c r="H436">
        <v>0.15363915408300499</v>
      </c>
      <c r="I436">
        <v>0.119488419025307</v>
      </c>
      <c r="J436">
        <v>0.52379566543924005</v>
      </c>
      <c r="K436">
        <v>0.47422173867974998</v>
      </c>
      <c r="L436">
        <v>6.1947600982651202E-2</v>
      </c>
      <c r="M436">
        <v>0.213028341556942</v>
      </c>
      <c r="N436">
        <v>0.74919768121934405</v>
      </c>
      <c r="O436">
        <f t="shared" si="18"/>
        <v>0.86556206087105281</v>
      </c>
    </row>
    <row r="437" spans="2:15" x14ac:dyDescent="0.2">
      <c r="B437">
        <v>1600</v>
      </c>
      <c r="C437">
        <v>0.356772699980553</v>
      </c>
      <c r="D437">
        <v>0.251621651561589</v>
      </c>
      <c r="E437">
        <v>0.31854405199277802</v>
      </c>
      <c r="F437">
        <v>0.92693840353492096</v>
      </c>
      <c r="G437">
        <v>0.25852418207466299</v>
      </c>
      <c r="H437">
        <v>0.17455192323957699</v>
      </c>
      <c r="I437">
        <v>0.13014972012384199</v>
      </c>
      <c r="J437">
        <v>0.56322582543808297</v>
      </c>
      <c r="K437">
        <v>0.69886848720981298</v>
      </c>
      <c r="L437">
        <v>6.3030857828164102E-2</v>
      </c>
      <c r="M437">
        <v>0.10718329152058299</v>
      </c>
      <c r="N437">
        <v>0.86908263655856</v>
      </c>
      <c r="O437">
        <f t="shared" si="18"/>
        <v>0.93224601718567834</v>
      </c>
    </row>
    <row r="438" spans="2:15" x14ac:dyDescent="0.2">
      <c r="B438">
        <v>1650</v>
      </c>
      <c r="C438">
        <v>0.38019119886428498</v>
      </c>
      <c r="D438">
        <v>0.23469198818140399</v>
      </c>
      <c r="E438">
        <v>0.32383701240533103</v>
      </c>
      <c r="F438">
        <v>0.93872019945102003</v>
      </c>
      <c r="G438">
        <v>0.23947018501908801</v>
      </c>
      <c r="H438">
        <v>0.17243613182277601</v>
      </c>
      <c r="I438">
        <v>0.109139215189461</v>
      </c>
      <c r="J438">
        <v>0.52104553203132498</v>
      </c>
      <c r="K438">
        <v>0.67104870721550303</v>
      </c>
      <c r="L438">
        <v>1.49201925008959E-2</v>
      </c>
      <c r="M438">
        <v>0.14864807866931101</v>
      </c>
      <c r="N438">
        <v>0.83461697838571003</v>
      </c>
      <c r="O438">
        <f t="shared" si="18"/>
        <v>0.91357373998255331</v>
      </c>
    </row>
    <row r="439" spans="2:15" x14ac:dyDescent="0.2">
      <c r="B439">
        <v>1700</v>
      </c>
      <c r="C439">
        <v>0.329505013040023</v>
      </c>
      <c r="D439">
        <v>0.24536679350197599</v>
      </c>
      <c r="E439">
        <v>0.27805733970087798</v>
      </c>
      <c r="F439">
        <v>0.85292914624287697</v>
      </c>
      <c r="G439">
        <v>0.262355060440568</v>
      </c>
      <c r="H439">
        <v>0.189305137787985</v>
      </c>
      <c r="I439">
        <v>0.104050269632947</v>
      </c>
      <c r="J439">
        <v>0.55571046786150002</v>
      </c>
      <c r="K439">
        <v>0.70720058166103505</v>
      </c>
      <c r="L439">
        <v>8.1592814377661901E-2</v>
      </c>
      <c r="M439">
        <v>5.7363869927171102E-2</v>
      </c>
      <c r="N439">
        <v>0.84615726596586804</v>
      </c>
      <c r="O439">
        <f t="shared" si="18"/>
        <v>0.91986806986973302</v>
      </c>
    </row>
    <row r="440" spans="2:15" x14ac:dyDescent="0.2">
      <c r="B440">
        <v>1750</v>
      </c>
      <c r="C440">
        <v>0.34777571350575398</v>
      </c>
      <c r="D440">
        <v>0.25008590958217197</v>
      </c>
      <c r="E440">
        <v>0.27957260088847602</v>
      </c>
      <c r="F440">
        <v>0.87743422397640203</v>
      </c>
      <c r="G440">
        <v>0.26877731400444899</v>
      </c>
      <c r="H440">
        <v>0.20181543186775999</v>
      </c>
      <c r="I440">
        <v>0.10098618535391</v>
      </c>
      <c r="J440">
        <v>0.57157893122612002</v>
      </c>
      <c r="K440">
        <v>0.83062169716134704</v>
      </c>
      <c r="L440">
        <v>0.137409323023616</v>
      </c>
      <c r="M440">
        <v>0.193847829216616</v>
      </c>
      <c r="N440">
        <v>1.1618788494015799</v>
      </c>
      <c r="O440">
        <f t="shared" si="18"/>
        <v>1.0779048424613278</v>
      </c>
    </row>
    <row r="441" spans="2:15" x14ac:dyDescent="0.2">
      <c r="B441">
        <v>1800</v>
      </c>
      <c r="C441">
        <v>0.372391364465817</v>
      </c>
      <c r="D441">
        <v>0.28661413683912501</v>
      </c>
      <c r="E441">
        <v>0.288633338009124</v>
      </c>
      <c r="F441">
        <v>0.94763883931406601</v>
      </c>
      <c r="G441">
        <v>0.275109906493885</v>
      </c>
      <c r="H441">
        <v>0.204486715584001</v>
      </c>
      <c r="I441">
        <v>0.108622746827315</v>
      </c>
      <c r="J441">
        <v>0.58821936890520099</v>
      </c>
      <c r="K441">
        <v>0.72960294810229598</v>
      </c>
      <c r="L441">
        <v>0.22086059418453399</v>
      </c>
      <c r="M441">
        <v>0.145848395599911</v>
      </c>
      <c r="N441">
        <v>1.0963119378867401</v>
      </c>
      <c r="O441">
        <f t="shared" si="18"/>
        <v>1.0470491573401604</v>
      </c>
    </row>
    <row r="442" spans="2:15" x14ac:dyDescent="0.2">
      <c r="B442">
        <v>1850</v>
      </c>
      <c r="C442">
        <v>0.34892860411409299</v>
      </c>
      <c r="D442">
        <v>0.29772500480712999</v>
      </c>
      <c r="E442">
        <v>0.31244915668866502</v>
      </c>
      <c r="F442">
        <v>0.95910276560988805</v>
      </c>
      <c r="G442">
        <v>0.26343931252846697</v>
      </c>
      <c r="H442">
        <v>0.21557164781820201</v>
      </c>
      <c r="I442">
        <v>0.14516963503764199</v>
      </c>
      <c r="J442">
        <v>0.62418059538431003</v>
      </c>
      <c r="K442">
        <v>0.49151227156993799</v>
      </c>
      <c r="L442">
        <v>0.32940825878542501</v>
      </c>
      <c r="M442">
        <v>8.0155435331908303E-2</v>
      </c>
      <c r="N442">
        <v>0.901075965687272</v>
      </c>
      <c r="O442">
        <f t="shared" si="18"/>
        <v>0.94925021237146534</v>
      </c>
    </row>
    <row r="443" spans="2:15" x14ac:dyDescent="0.2">
      <c r="B443">
        <v>1900</v>
      </c>
      <c r="C443">
        <v>0.38198400271248401</v>
      </c>
      <c r="D443">
        <v>0.33512813880914799</v>
      </c>
      <c r="E443">
        <v>0.30050773924343899</v>
      </c>
      <c r="F443">
        <v>1.01761988076507</v>
      </c>
      <c r="G443">
        <v>0.22846357554827401</v>
      </c>
      <c r="H443">
        <v>0.23555079778374899</v>
      </c>
      <c r="I443">
        <v>0.13725319533073399</v>
      </c>
      <c r="J443">
        <v>0.60126756866275599</v>
      </c>
      <c r="K443">
        <v>0.69633240012318298</v>
      </c>
      <c r="L443">
        <v>0.28902650603441599</v>
      </c>
      <c r="M443">
        <v>4.4816490810901E-2</v>
      </c>
      <c r="N443">
        <v>1.0301753969684999</v>
      </c>
      <c r="O443">
        <f t="shared" si="18"/>
        <v>1.0149755647149836</v>
      </c>
    </row>
    <row r="444" spans="2:15" x14ac:dyDescent="0.2">
      <c r="B444">
        <v>1950</v>
      </c>
      <c r="C444">
        <v>0.34850471810136002</v>
      </c>
      <c r="D444">
        <v>0.30259865075898401</v>
      </c>
      <c r="E444">
        <v>0.28708952298928198</v>
      </c>
      <c r="F444">
        <v>0.93819289184962695</v>
      </c>
      <c r="G444">
        <v>0.20299539462986199</v>
      </c>
      <c r="H444">
        <v>0.219991254403473</v>
      </c>
      <c r="I444">
        <v>0.152337025180736</v>
      </c>
      <c r="J444">
        <v>0.57532367421407105</v>
      </c>
      <c r="K444">
        <v>0.70515349253963699</v>
      </c>
      <c r="L444">
        <v>0.76038586501730299</v>
      </c>
      <c r="M444">
        <v>2.92358180164634E-2</v>
      </c>
      <c r="N444">
        <v>1.4947751755734</v>
      </c>
      <c r="O444">
        <f t="shared" si="18"/>
        <v>1.2226099850620393</v>
      </c>
    </row>
    <row r="445" spans="2:15" x14ac:dyDescent="0.2">
      <c r="B445">
        <v>2000</v>
      </c>
      <c r="C445">
        <v>0.29548491746355099</v>
      </c>
      <c r="D445">
        <v>0.29457600065974399</v>
      </c>
      <c r="E445">
        <v>0.29385229782943301</v>
      </c>
      <c r="F445">
        <v>0.88391321595272798</v>
      </c>
      <c r="G445">
        <v>0.18833509600243201</v>
      </c>
      <c r="H445">
        <v>0.207662644211251</v>
      </c>
      <c r="I445">
        <v>0.14887454359840399</v>
      </c>
      <c r="J445">
        <v>0.54487228381208797</v>
      </c>
      <c r="K445">
        <v>0.61290237768191003</v>
      </c>
      <c r="L445">
        <v>0.801364458799389</v>
      </c>
      <c r="M445">
        <v>0.167461168290478</v>
      </c>
      <c r="N445">
        <v>1.5817280047717801</v>
      </c>
      <c r="O445">
        <f t="shared" si="18"/>
        <v>1.2576676845541432</v>
      </c>
    </row>
    <row r="446" spans="2:15" x14ac:dyDescent="0.2">
      <c r="B446">
        <v>2050</v>
      </c>
      <c r="C446">
        <v>0.322904584656035</v>
      </c>
      <c r="D446">
        <v>0.27818000238011498</v>
      </c>
      <c r="E446">
        <v>0.28039459920494803</v>
      </c>
      <c r="F446">
        <v>0.881479186241098</v>
      </c>
      <c r="G446">
        <v>0.16595244120608399</v>
      </c>
      <c r="H446">
        <v>0.17054975259552099</v>
      </c>
      <c r="I446">
        <v>0.143680548161851</v>
      </c>
      <c r="J446">
        <v>0.48018274196345601</v>
      </c>
      <c r="K446">
        <v>0.61221679012108099</v>
      </c>
      <c r="L446">
        <v>0.73901401441919601</v>
      </c>
      <c r="M446">
        <v>0.34694599401726001</v>
      </c>
      <c r="N446">
        <v>1.69817679855754</v>
      </c>
      <c r="O446">
        <f t="shared" si="18"/>
        <v>1.3031411276441014</v>
      </c>
    </row>
    <row r="447" spans="2:15" x14ac:dyDescent="0.2">
      <c r="B447">
        <v>2100</v>
      </c>
      <c r="C447">
        <v>0.35195882677877</v>
      </c>
      <c r="D447">
        <v>0.23544799076605899</v>
      </c>
      <c r="E447">
        <v>0.31595474110507599</v>
      </c>
      <c r="F447">
        <v>0.90336155864990497</v>
      </c>
      <c r="G447">
        <v>0.214061201105019</v>
      </c>
      <c r="H447">
        <v>0.160586434061738</v>
      </c>
      <c r="I447">
        <v>0.17847255161978101</v>
      </c>
      <c r="J447">
        <v>0.55312018678653796</v>
      </c>
      <c r="K447">
        <v>0.38543669105390599</v>
      </c>
      <c r="L447">
        <v>0.79836054399906997</v>
      </c>
      <c r="M447">
        <v>0.29037635716701798</v>
      </c>
      <c r="N447">
        <v>1.4741735922199899</v>
      </c>
      <c r="O447">
        <f t="shared" si="18"/>
        <v>1.2141555057816893</v>
      </c>
    </row>
    <row r="448" spans="2:15" x14ac:dyDescent="0.2">
      <c r="B448">
        <v>2150</v>
      </c>
      <c r="C448">
        <v>0.37943326952143402</v>
      </c>
      <c r="D448">
        <v>0.29274249970174299</v>
      </c>
      <c r="E448">
        <v>0.35339834798213499</v>
      </c>
      <c r="F448">
        <v>1.0255741172053101</v>
      </c>
      <c r="G448">
        <v>0.218487151917405</v>
      </c>
      <c r="H448">
        <v>0.17691885157811199</v>
      </c>
      <c r="I448">
        <v>0.20845415039943299</v>
      </c>
      <c r="J448">
        <v>0.60386015389494996</v>
      </c>
      <c r="K448">
        <v>0.24172758445058001</v>
      </c>
      <c r="L448">
        <v>0.76618293071511201</v>
      </c>
      <c r="M448">
        <v>0.19361436893300599</v>
      </c>
      <c r="N448">
        <v>1.2015248840987001</v>
      </c>
      <c r="O448">
        <f t="shared" si="18"/>
        <v>1.0961409052209941</v>
      </c>
    </row>
    <row r="449" spans="2:15" x14ac:dyDescent="0.2">
      <c r="B449">
        <v>2200</v>
      </c>
      <c r="C449">
        <v>0.34293968440865902</v>
      </c>
      <c r="D449">
        <v>0.29846151285263001</v>
      </c>
      <c r="E449">
        <v>0.344258039855386</v>
      </c>
      <c r="F449">
        <v>0.98565923711667502</v>
      </c>
      <c r="G449">
        <v>0.21609318959354001</v>
      </c>
      <c r="H449">
        <v>0.21571030319209999</v>
      </c>
      <c r="I449">
        <v>0.19520438442298799</v>
      </c>
      <c r="J449">
        <v>0.62700787720862805</v>
      </c>
      <c r="K449">
        <v>0.33431719035239199</v>
      </c>
      <c r="L449">
        <v>1.2067534984471899</v>
      </c>
      <c r="M449">
        <v>0.223185647252302</v>
      </c>
      <c r="N449">
        <v>1.7642563360518799</v>
      </c>
      <c r="O449">
        <f t="shared" si="18"/>
        <v>1.3282531144521663</v>
      </c>
    </row>
    <row r="450" spans="2:15" x14ac:dyDescent="0.2">
      <c r="B450">
        <v>2250</v>
      </c>
      <c r="C450">
        <v>0.30765709876063502</v>
      </c>
      <c r="D450">
        <v>0.32728287147035801</v>
      </c>
      <c r="E450">
        <v>0.37294625182437002</v>
      </c>
      <c r="F450">
        <v>1.0078862220553599</v>
      </c>
      <c r="G450">
        <v>0.20006345280749899</v>
      </c>
      <c r="H450">
        <v>0.226067171122799</v>
      </c>
      <c r="I450">
        <v>0.16102114948905699</v>
      </c>
      <c r="J450">
        <v>0.58715177341935398</v>
      </c>
      <c r="K450">
        <v>0.45498128694534101</v>
      </c>
      <c r="L450">
        <v>1.40178555148798</v>
      </c>
      <c r="M450">
        <v>0.14143638029182001</v>
      </c>
      <c r="N450">
        <v>1.99820321872514</v>
      </c>
      <c r="O450">
        <f t="shared" si="18"/>
        <v>1.4135781615196026</v>
      </c>
    </row>
    <row r="451" spans="2:15" x14ac:dyDescent="0.2">
      <c r="B451">
        <v>2300</v>
      </c>
      <c r="C451">
        <v>0.28538987782026398</v>
      </c>
      <c r="D451">
        <v>0.28194402550791797</v>
      </c>
      <c r="E451">
        <v>0.363464411502542</v>
      </c>
      <c r="F451">
        <v>0.93079831483072395</v>
      </c>
      <c r="G451">
        <v>0.20896741466671701</v>
      </c>
      <c r="H451">
        <v>0.19791637046645</v>
      </c>
      <c r="I451">
        <v>0.15499256105537099</v>
      </c>
      <c r="J451">
        <v>0.56187634618853799</v>
      </c>
      <c r="K451">
        <v>0.387087900482674</v>
      </c>
      <c r="L451">
        <v>1.5940333692406901</v>
      </c>
      <c r="M451">
        <v>8.9637680036739595E-2</v>
      </c>
      <c r="N451">
        <v>2.0707589497601102</v>
      </c>
      <c r="O451">
        <f t="shared" si="18"/>
        <v>1.4390131860966773</v>
      </c>
    </row>
    <row r="452" spans="2:15" x14ac:dyDescent="0.2">
      <c r="B452">
        <v>2350</v>
      </c>
      <c r="C452">
        <v>0.287681961336613</v>
      </c>
      <c r="D452">
        <v>0.244474467467795</v>
      </c>
      <c r="E452">
        <v>0.35047184314645302</v>
      </c>
      <c r="F452">
        <v>0.88262827195086102</v>
      </c>
      <c r="G452">
        <v>0.19793109379485399</v>
      </c>
      <c r="H452">
        <v>0.16718311203674799</v>
      </c>
      <c r="I452">
        <v>0.161597582925606</v>
      </c>
      <c r="J452">
        <v>0.52671178875720703</v>
      </c>
      <c r="K452">
        <v>0.63627102096181598</v>
      </c>
      <c r="L452">
        <v>0.96954144419278598</v>
      </c>
      <c r="M452">
        <v>8.6915346607094393E-2</v>
      </c>
      <c r="N452">
        <v>1.6927278117617</v>
      </c>
      <c r="O452">
        <f t="shared" si="18"/>
        <v>1.3010487353522542</v>
      </c>
    </row>
    <row r="453" spans="2:15" x14ac:dyDescent="0.2">
      <c r="B453">
        <v>2400</v>
      </c>
      <c r="C453">
        <v>0.25713759486530102</v>
      </c>
      <c r="D453">
        <v>0.22840682227980899</v>
      </c>
      <c r="E453">
        <v>0.34408178919239701</v>
      </c>
      <c r="F453">
        <v>0.82962620633750706</v>
      </c>
      <c r="G453">
        <v>0.188861405069574</v>
      </c>
      <c r="H453">
        <v>0.17411094077130099</v>
      </c>
      <c r="I453">
        <v>0.15518904200713701</v>
      </c>
      <c r="J453">
        <v>0.51816138784801202</v>
      </c>
      <c r="K453">
        <v>0.56569517013190296</v>
      </c>
      <c r="L453">
        <v>0.93810722237586697</v>
      </c>
      <c r="M453">
        <v>0.101933272206783</v>
      </c>
      <c r="N453">
        <v>1.60573566471455</v>
      </c>
      <c r="O453">
        <f t="shared" si="18"/>
        <v>1.2671762563726288</v>
      </c>
    </row>
    <row r="454" spans="2:15" x14ac:dyDescent="0.2">
      <c r="B454">
        <v>2450</v>
      </c>
      <c r="C454">
        <v>0.34487019786915002</v>
      </c>
      <c r="D454">
        <v>0.340763477503228</v>
      </c>
      <c r="E454">
        <v>0.31578459080461002</v>
      </c>
      <c r="F454">
        <v>1.0014182661769899</v>
      </c>
      <c r="G454">
        <v>0.20906801703132</v>
      </c>
      <c r="H454">
        <v>0.21340674842394899</v>
      </c>
      <c r="I454">
        <v>0.14289550389359501</v>
      </c>
      <c r="J454">
        <v>0.56537026934886503</v>
      </c>
      <c r="K454">
        <v>1.0356795405340899</v>
      </c>
      <c r="L454">
        <v>0.83294520966757701</v>
      </c>
      <c r="M454">
        <v>6.0514137041577702E-2</v>
      </c>
      <c r="N454">
        <v>1.92913888724324</v>
      </c>
      <c r="O454">
        <f t="shared" si="18"/>
        <v>1.3889344431049437</v>
      </c>
    </row>
    <row r="455" spans="2:15" x14ac:dyDescent="0.2">
      <c r="B455">
        <v>2500</v>
      </c>
      <c r="C455">
        <v>0.32900080389521702</v>
      </c>
      <c r="D455">
        <v>0.31810191843018798</v>
      </c>
      <c r="E455">
        <v>0.33037988466409202</v>
      </c>
      <c r="F455">
        <v>0.97748260698949696</v>
      </c>
      <c r="G455">
        <v>0.21760706040303199</v>
      </c>
      <c r="H455">
        <v>0.22014820404206301</v>
      </c>
      <c r="I455">
        <v>0.149167754457977</v>
      </c>
      <c r="J455">
        <v>0.58692301890307197</v>
      </c>
      <c r="K455">
        <v>1.1442496010690899</v>
      </c>
      <c r="L455">
        <v>0.72060925360643702</v>
      </c>
      <c r="M455">
        <v>2.33978570236247E-2</v>
      </c>
      <c r="N455">
        <v>1.88825671169915</v>
      </c>
      <c r="O455">
        <f t="shared" si="18"/>
        <v>1.374138534391329</v>
      </c>
    </row>
    <row r="456" spans="2:15" x14ac:dyDescent="0.2">
      <c r="B456">
        <v>2550</v>
      </c>
      <c r="C456">
        <v>0.37795642973246102</v>
      </c>
      <c r="D456">
        <v>0.32974515585027597</v>
      </c>
      <c r="E456">
        <v>0.35486166002071801</v>
      </c>
      <c r="F456">
        <v>1.0625632456034599</v>
      </c>
      <c r="G456">
        <v>0.23863815053267401</v>
      </c>
      <c r="H456">
        <v>0.229481543943831</v>
      </c>
      <c r="I456">
        <v>0.17643177602902399</v>
      </c>
      <c r="J456">
        <v>0.64455147050552997</v>
      </c>
      <c r="K456">
        <v>0.88184290222586303</v>
      </c>
      <c r="L456">
        <v>0.95564475347475997</v>
      </c>
      <c r="M456" s="2">
        <v>8.3312972411400796E-5</v>
      </c>
      <c r="N456">
        <v>1.8375709686730299</v>
      </c>
      <c r="O456">
        <f t="shared" si="18"/>
        <v>1.3555703481092487</v>
      </c>
    </row>
    <row r="457" spans="2:15" x14ac:dyDescent="0.2">
      <c r="B457">
        <v>2600</v>
      </c>
      <c r="C457">
        <v>0.36130057386828701</v>
      </c>
      <c r="D457">
        <v>0.31671935220872099</v>
      </c>
      <c r="E457">
        <v>0.39171078251352698</v>
      </c>
      <c r="F457">
        <v>1.0697307085905301</v>
      </c>
      <c r="G457">
        <v>0.25388752571075601</v>
      </c>
      <c r="H457">
        <v>0.242924739868802</v>
      </c>
      <c r="I457">
        <v>0.17470914630648501</v>
      </c>
      <c r="J457">
        <v>0.67152141188604297</v>
      </c>
      <c r="K457">
        <v>0.80026827195255101</v>
      </c>
      <c r="L457">
        <v>1.0364393362361899</v>
      </c>
      <c r="M457">
        <v>3.7263495551711698E-2</v>
      </c>
      <c r="N457">
        <v>1.8739711037404501</v>
      </c>
      <c r="O457">
        <f t="shared" si="18"/>
        <v>1.3689306424141618</v>
      </c>
    </row>
    <row r="458" spans="2:15" x14ac:dyDescent="0.2">
      <c r="B458">
        <v>2650</v>
      </c>
      <c r="C458">
        <v>0.37494476077042299</v>
      </c>
      <c r="D458">
        <v>0.36873606713927398</v>
      </c>
      <c r="E458">
        <v>0.35283822405256898</v>
      </c>
      <c r="F458">
        <v>1.0965190519622701</v>
      </c>
      <c r="G458">
        <v>0.239981517442871</v>
      </c>
      <c r="H458">
        <v>0.26499356696672099</v>
      </c>
      <c r="I458">
        <v>0.19291583771399701</v>
      </c>
      <c r="J458">
        <v>0.69789092212358905</v>
      </c>
      <c r="K458">
        <v>0.84221935162631001</v>
      </c>
      <c r="L458">
        <v>1.08656836205878</v>
      </c>
      <c r="M458">
        <v>0.18947959720788099</v>
      </c>
      <c r="N458">
        <v>2.1182673108929699</v>
      </c>
      <c r="O458">
        <f t="shared" si="18"/>
        <v>1.4554268483482671</v>
      </c>
    </row>
    <row r="459" spans="2:15" x14ac:dyDescent="0.2">
      <c r="B459">
        <v>2700</v>
      </c>
      <c r="C459">
        <v>0.37687471085685498</v>
      </c>
      <c r="D459">
        <v>0.35647010906416698</v>
      </c>
      <c r="E459">
        <v>0.322822708258998</v>
      </c>
      <c r="F459">
        <v>1.05616752818002</v>
      </c>
      <c r="G459">
        <v>0.270813571445775</v>
      </c>
      <c r="H459">
        <v>0.27116221405061802</v>
      </c>
      <c r="I459">
        <v>0.198394809024423</v>
      </c>
      <c r="J459">
        <v>0.74037059452081599</v>
      </c>
      <c r="K459">
        <v>0.751121900722303</v>
      </c>
      <c r="L459">
        <v>1.11304258818548</v>
      </c>
      <c r="M459">
        <v>0.48004743060126398</v>
      </c>
      <c r="N459">
        <v>2.3442119195090498</v>
      </c>
      <c r="O459">
        <f t="shared" si="18"/>
        <v>1.5310819440869421</v>
      </c>
    </row>
    <row r="460" spans="2:15" x14ac:dyDescent="0.2">
      <c r="B460">
        <v>2750</v>
      </c>
      <c r="C460">
        <v>0.39730984708351202</v>
      </c>
      <c r="D460">
        <v>0.36929344787750601</v>
      </c>
      <c r="E460">
        <v>0.34083507818688202</v>
      </c>
      <c r="F460">
        <v>1.1074383731479001</v>
      </c>
      <c r="G460">
        <v>0.26712561996940798</v>
      </c>
      <c r="H460">
        <v>0.312433882291759</v>
      </c>
      <c r="I460">
        <v>0.211210896688412</v>
      </c>
      <c r="J460">
        <v>0.79077039894957901</v>
      </c>
      <c r="K460">
        <v>0.58450229625318795</v>
      </c>
      <c r="L460">
        <v>1.07280966878905</v>
      </c>
      <c r="M460">
        <v>0.35186023020296903</v>
      </c>
      <c r="N460">
        <v>2.0091721952452102</v>
      </c>
      <c r="O460">
        <f t="shared" si="18"/>
        <v>1.4174527135834938</v>
      </c>
    </row>
    <row r="461" spans="2:15" x14ac:dyDescent="0.2">
      <c r="B461">
        <v>2800</v>
      </c>
      <c r="C461">
        <v>0.338719394216701</v>
      </c>
      <c r="D461">
        <v>0.39041737777843899</v>
      </c>
      <c r="E461">
        <v>0.35049066923726402</v>
      </c>
      <c r="F461">
        <v>1.0796274412324001</v>
      </c>
      <c r="G461">
        <v>0.25014823557161198</v>
      </c>
      <c r="H461">
        <v>0.303449918162569</v>
      </c>
      <c r="I461">
        <v>0.22043412719071201</v>
      </c>
      <c r="J461">
        <v>0.77403228092489396</v>
      </c>
      <c r="K461">
        <v>0.43487744552351298</v>
      </c>
      <c r="L461">
        <v>1.08465102919143</v>
      </c>
      <c r="M461">
        <v>0.374020777189779</v>
      </c>
      <c r="N461">
        <v>1.8935492519047299</v>
      </c>
      <c r="O461">
        <f t="shared" si="18"/>
        <v>1.3760629534671478</v>
      </c>
    </row>
    <row r="462" spans="2:15" x14ac:dyDescent="0.2">
      <c r="B462">
        <v>2850</v>
      </c>
      <c r="C462">
        <v>0.36363507467365602</v>
      </c>
      <c r="D462">
        <v>0.41083939081542298</v>
      </c>
      <c r="E462">
        <v>0.33192915985358601</v>
      </c>
      <c r="F462">
        <v>1.1064036253426699</v>
      </c>
      <c r="G462">
        <v>0.242488942727627</v>
      </c>
      <c r="H462">
        <v>0.30163640242693102</v>
      </c>
      <c r="I462">
        <v>0.22331842015696901</v>
      </c>
      <c r="J462">
        <v>0.76744376531152803</v>
      </c>
      <c r="K462">
        <v>0.466173407007618</v>
      </c>
      <c r="L462">
        <v>1.3811683573292699</v>
      </c>
      <c r="M462">
        <v>0.26057479797112798</v>
      </c>
      <c r="N462">
        <v>2.1079165623080098</v>
      </c>
      <c r="O462">
        <f t="shared" si="18"/>
        <v>1.4518665786869018</v>
      </c>
    </row>
    <row r="463" spans="2:15" x14ac:dyDescent="0.2">
      <c r="B463">
        <v>2900</v>
      </c>
      <c r="C463">
        <v>0.38659413117892399</v>
      </c>
      <c r="D463">
        <v>0.38527477832675699</v>
      </c>
      <c r="E463">
        <v>0.36795206620911203</v>
      </c>
      <c r="F463">
        <v>1.1398209757147899</v>
      </c>
      <c r="G463">
        <v>0.26901139739390201</v>
      </c>
      <c r="H463">
        <v>0.26357493964835899</v>
      </c>
      <c r="I463">
        <v>0.22059782632675401</v>
      </c>
      <c r="J463">
        <v>0.75318416336901595</v>
      </c>
      <c r="K463">
        <v>0.55055075330208003</v>
      </c>
      <c r="L463">
        <v>1.3216633882117499</v>
      </c>
      <c r="M463">
        <v>0.28277559133611502</v>
      </c>
      <c r="N463">
        <v>2.1549897328499501</v>
      </c>
      <c r="O463">
        <f t="shared" si="18"/>
        <v>1.4679883285809701</v>
      </c>
    </row>
    <row r="464" spans="2:15" x14ac:dyDescent="0.2">
      <c r="B464">
        <v>2950</v>
      </c>
      <c r="C464">
        <v>0.347161931751922</v>
      </c>
      <c r="D464">
        <v>0.36094521653922301</v>
      </c>
      <c r="E464">
        <v>0.397705947648752</v>
      </c>
      <c r="F464">
        <v>1.1058130959399</v>
      </c>
      <c r="G464">
        <v>0.25015761540130599</v>
      </c>
      <c r="H464">
        <v>0.245921023860913</v>
      </c>
      <c r="I464">
        <v>0.24863824482199401</v>
      </c>
      <c r="J464">
        <v>0.74471688408421299</v>
      </c>
      <c r="K464">
        <v>0.59945536812110001</v>
      </c>
      <c r="L464">
        <v>1.3632234377406001</v>
      </c>
      <c r="M464">
        <v>0.32236323694994401</v>
      </c>
      <c r="N464">
        <v>2.28504204281165</v>
      </c>
      <c r="O464">
        <f t="shared" si="18"/>
        <v>1.5116355522451999</v>
      </c>
    </row>
    <row r="465" spans="2:15" x14ac:dyDescent="0.2">
      <c r="B465">
        <v>3000</v>
      </c>
      <c r="C465">
        <v>0.40466861362457301</v>
      </c>
      <c r="D465">
        <v>0.362101020864734</v>
      </c>
      <c r="E465">
        <v>0.423141927397374</v>
      </c>
      <c r="F465">
        <v>1.18991156188668</v>
      </c>
      <c r="G465">
        <v>0.29682595335963302</v>
      </c>
      <c r="H465">
        <v>0.28551760588921599</v>
      </c>
      <c r="I465">
        <v>0.26835655437593098</v>
      </c>
      <c r="J465">
        <v>0.85070011362478004</v>
      </c>
      <c r="K465">
        <v>0.47597173424535899</v>
      </c>
      <c r="L465">
        <v>1.1468420132535799</v>
      </c>
      <c r="M465">
        <v>0.28978554470992102</v>
      </c>
      <c r="N465">
        <v>1.9125992922088599</v>
      </c>
      <c r="O465">
        <f t="shared" si="18"/>
        <v>1.3829675673018726</v>
      </c>
    </row>
    <row r="466" spans="2:15" x14ac:dyDescent="0.2">
      <c r="B466">
        <v>3050</v>
      </c>
      <c r="C466">
        <v>0.38910748876012802</v>
      </c>
      <c r="D466">
        <v>0.34934070423733399</v>
      </c>
      <c r="E466">
        <v>0.46169930034846002</v>
      </c>
      <c r="F466">
        <v>1.20014749334592</v>
      </c>
      <c r="G466">
        <v>0.29617670292787002</v>
      </c>
      <c r="H466">
        <v>0.31482159928246101</v>
      </c>
      <c r="I466">
        <v>0.27343572691304502</v>
      </c>
      <c r="J466">
        <v>0.88443402912337599</v>
      </c>
      <c r="K466">
        <v>0.60822715351416901</v>
      </c>
      <c r="L466">
        <v>1.1616505470031899</v>
      </c>
      <c r="M466">
        <v>0.24698485978895501</v>
      </c>
      <c r="N466">
        <v>2.0168625603063099</v>
      </c>
      <c r="O466">
        <f t="shared" si="18"/>
        <v>1.4201628640076145</v>
      </c>
    </row>
    <row r="467" spans="2:15" x14ac:dyDescent="0.2">
      <c r="B467">
        <v>3100</v>
      </c>
      <c r="C467">
        <v>0.348571921439632</v>
      </c>
      <c r="D467">
        <v>0.37220876432489203</v>
      </c>
      <c r="E467">
        <v>0.40666536602197001</v>
      </c>
      <c r="F467">
        <v>1.1274460517864899</v>
      </c>
      <c r="G467">
        <v>0.32172400739868201</v>
      </c>
      <c r="H467">
        <v>0.283633196974242</v>
      </c>
      <c r="I467">
        <v>0.27264688213310501</v>
      </c>
      <c r="J467">
        <v>0.87800408650602901</v>
      </c>
      <c r="K467">
        <v>0.40460251193964097</v>
      </c>
      <c r="L467">
        <v>1.05487227654149</v>
      </c>
      <c r="M467">
        <v>0.205427290489757</v>
      </c>
      <c r="N467">
        <v>1.6649020789708899</v>
      </c>
      <c r="O467">
        <f t="shared" si="18"/>
        <v>1.2903108458704398</v>
      </c>
    </row>
    <row r="468" spans="2:15" x14ac:dyDescent="0.2">
      <c r="B468">
        <v>3150</v>
      </c>
      <c r="C468">
        <v>0.37677356211097501</v>
      </c>
      <c r="D468">
        <v>0.36552608489204902</v>
      </c>
      <c r="E468">
        <v>0.39625988485240998</v>
      </c>
      <c r="F468">
        <v>1.13855953185543</v>
      </c>
      <c r="G468">
        <v>0.30295276977631302</v>
      </c>
      <c r="H468">
        <v>0.27175537552676199</v>
      </c>
      <c r="I468">
        <v>0.28181718863059002</v>
      </c>
      <c r="J468">
        <v>0.85652533393366603</v>
      </c>
      <c r="K468">
        <v>0.55039977396164697</v>
      </c>
      <c r="L468">
        <v>1.1049580274169399</v>
      </c>
      <c r="M468">
        <v>0.20504535533009499</v>
      </c>
      <c r="N468">
        <v>1.8604031567086801</v>
      </c>
      <c r="O468">
        <f t="shared" si="18"/>
        <v>1.363965966110841</v>
      </c>
    </row>
    <row r="469" spans="2:15" x14ac:dyDescent="0.2">
      <c r="B469">
        <v>3200</v>
      </c>
      <c r="C469">
        <v>0.43459658487291197</v>
      </c>
      <c r="D469">
        <v>0.32027193484856298</v>
      </c>
      <c r="E469">
        <v>0.47935446294075101</v>
      </c>
      <c r="F469">
        <v>1.23422298266223</v>
      </c>
      <c r="G469">
        <v>0.33721105725755701</v>
      </c>
      <c r="H469">
        <v>0.27966945176839503</v>
      </c>
      <c r="I469">
        <v>0.301014774722901</v>
      </c>
      <c r="J469">
        <v>0.91789528374885299</v>
      </c>
      <c r="K469">
        <v>0.61270467000019702</v>
      </c>
      <c r="L469">
        <v>1.4671529417782501</v>
      </c>
      <c r="M469">
        <v>0.108462663870457</v>
      </c>
      <c r="N469">
        <v>2.1883202756489002</v>
      </c>
      <c r="O469">
        <f t="shared" si="18"/>
        <v>1.4792972235656026</v>
      </c>
    </row>
    <row r="470" spans="2:15" x14ac:dyDescent="0.2">
      <c r="B470">
        <v>3250</v>
      </c>
      <c r="C470">
        <v>0.44451684687461301</v>
      </c>
      <c r="D470">
        <v>0.37337347855386499</v>
      </c>
      <c r="E470">
        <v>0.43784773977723102</v>
      </c>
      <c r="F470">
        <v>1.25573806520571</v>
      </c>
      <c r="G470">
        <v>0.358966370574684</v>
      </c>
      <c r="H470">
        <v>0.31241468221471502</v>
      </c>
      <c r="I470">
        <v>0.301801302712847</v>
      </c>
      <c r="J470">
        <v>0.97318235550224597</v>
      </c>
      <c r="K470">
        <v>0.55486803475680802</v>
      </c>
      <c r="L470">
        <v>1.4652436685112</v>
      </c>
      <c r="M470">
        <v>0.14374554973388501</v>
      </c>
      <c r="N470">
        <v>2.1638572530018898</v>
      </c>
      <c r="O470">
        <f t="shared" ref="O470:O502" si="19">N470^0.5</f>
        <v>1.4710055244634161</v>
      </c>
    </row>
    <row r="471" spans="2:15" x14ac:dyDescent="0.2">
      <c r="B471">
        <v>3300</v>
      </c>
      <c r="C471">
        <v>0.45109758841354602</v>
      </c>
      <c r="D471">
        <v>0.34088550310386201</v>
      </c>
      <c r="E471">
        <v>0.43224814717146398</v>
      </c>
      <c r="F471">
        <v>1.2242312386888701</v>
      </c>
      <c r="G471">
        <v>0.38695510311631498</v>
      </c>
      <c r="H471">
        <v>0.28416533103634101</v>
      </c>
      <c r="I471">
        <v>0.30621974740368502</v>
      </c>
      <c r="J471">
        <v>0.97734018155634095</v>
      </c>
      <c r="K471">
        <v>0.395487300023594</v>
      </c>
      <c r="L471">
        <v>1.63275321138985</v>
      </c>
      <c r="M471">
        <v>0.259575055149111</v>
      </c>
      <c r="N471">
        <v>2.2878155665625601</v>
      </c>
      <c r="O471">
        <f t="shared" si="19"/>
        <v>1.512552665715333</v>
      </c>
    </row>
    <row r="472" spans="2:15" x14ac:dyDescent="0.2">
      <c r="B472">
        <v>3350</v>
      </c>
      <c r="C472">
        <v>0.47365403941676398</v>
      </c>
      <c r="D472">
        <v>0.36038817295717501</v>
      </c>
      <c r="E472">
        <v>0.44583891248144603</v>
      </c>
      <c r="F472">
        <v>1.2798811248553901</v>
      </c>
      <c r="G472">
        <v>0.36744732480338399</v>
      </c>
      <c r="H472">
        <v>0.26480972544835002</v>
      </c>
      <c r="I472">
        <v>0.32171214181406599</v>
      </c>
      <c r="J472">
        <v>0.9539691920658</v>
      </c>
      <c r="K472">
        <v>0.64781679117653101</v>
      </c>
      <c r="L472">
        <v>1.69496468587367</v>
      </c>
      <c r="M472">
        <v>0.168060492933922</v>
      </c>
      <c r="N472">
        <v>2.5108419699841198</v>
      </c>
      <c r="O472">
        <f t="shared" si="19"/>
        <v>1.5845636528660247</v>
      </c>
    </row>
    <row r="473" spans="2:15" x14ac:dyDescent="0.2">
      <c r="B473">
        <v>3400</v>
      </c>
      <c r="C473">
        <v>0.41637915327720898</v>
      </c>
      <c r="D473">
        <v>0.33639684429814398</v>
      </c>
      <c r="E473">
        <v>0.47048829426330901</v>
      </c>
      <c r="F473">
        <v>1.22326429183866</v>
      </c>
      <c r="G473">
        <v>0.36241967647595202</v>
      </c>
      <c r="H473">
        <v>0.260713021153615</v>
      </c>
      <c r="I473">
        <v>0.31910428157252702</v>
      </c>
      <c r="J473">
        <v>0.94223697920209504</v>
      </c>
      <c r="K473">
        <v>0.44917903555614702</v>
      </c>
      <c r="L473">
        <v>2.7685775643175199</v>
      </c>
      <c r="M473">
        <v>0.129753608313084</v>
      </c>
      <c r="N473">
        <v>3.3475102081867498</v>
      </c>
      <c r="O473">
        <f t="shared" si="19"/>
        <v>1.8296202360563105</v>
      </c>
    </row>
    <row r="474" spans="2:15" x14ac:dyDescent="0.2">
      <c r="B474">
        <v>3450</v>
      </c>
      <c r="C474">
        <v>0.45248145945468399</v>
      </c>
      <c r="D474">
        <v>0.39712471203771899</v>
      </c>
      <c r="E474">
        <v>0.48654325825716999</v>
      </c>
      <c r="F474">
        <v>1.33614942974957</v>
      </c>
      <c r="G474">
        <v>0.35620508477819501</v>
      </c>
      <c r="H474">
        <v>0.32002387746473798</v>
      </c>
      <c r="I474">
        <v>0.34616073198062802</v>
      </c>
      <c r="J474">
        <v>1.02238969422356</v>
      </c>
      <c r="K474">
        <v>0.30500916563163299</v>
      </c>
      <c r="L474">
        <v>2.77054459639831</v>
      </c>
      <c r="M474">
        <v>4.5874234500920402E-2</v>
      </c>
      <c r="N474">
        <v>3.1214279965308598</v>
      </c>
      <c r="O474">
        <f t="shared" si="19"/>
        <v>1.7667563489431302</v>
      </c>
    </row>
    <row r="475" spans="2:15" x14ac:dyDescent="0.2">
      <c r="B475">
        <v>3500</v>
      </c>
      <c r="C475">
        <v>0.45253650782402799</v>
      </c>
      <c r="D475">
        <v>0.41715965972334001</v>
      </c>
      <c r="E475">
        <v>0.54231699157473701</v>
      </c>
      <c r="F475">
        <v>1.4120131591221099</v>
      </c>
      <c r="G475">
        <v>0.37173009000309898</v>
      </c>
      <c r="H475">
        <v>0.33744852418315602</v>
      </c>
      <c r="I475">
        <v>0.36841034526848199</v>
      </c>
      <c r="J475">
        <v>1.0775889594547401</v>
      </c>
      <c r="K475">
        <v>0.39676278416537802</v>
      </c>
      <c r="L475">
        <v>3.3788023665195799</v>
      </c>
      <c r="M475">
        <v>2.0992771082485401E-2</v>
      </c>
      <c r="N475">
        <v>3.7965579217674499</v>
      </c>
      <c r="O475">
        <f t="shared" si="19"/>
        <v>1.9484757945038604</v>
      </c>
    </row>
    <row r="476" spans="2:15" x14ac:dyDescent="0.2">
      <c r="B476">
        <v>3550</v>
      </c>
      <c r="C476">
        <v>0.41396922333861402</v>
      </c>
      <c r="D476">
        <v>0.410624580722252</v>
      </c>
      <c r="E476">
        <v>0.53297102018322795</v>
      </c>
      <c r="F476">
        <v>1.3575648242440901</v>
      </c>
      <c r="G476">
        <v>0.34274997456075001</v>
      </c>
      <c r="H476">
        <v>0.32065928844383901</v>
      </c>
      <c r="I476">
        <v>0.39756270770320101</v>
      </c>
      <c r="J476">
        <v>1.06097197070779</v>
      </c>
      <c r="K476">
        <v>0.310330298182941</v>
      </c>
      <c r="L476">
        <v>3.16541420459476</v>
      </c>
      <c r="M476">
        <v>4.0034712115553199E-2</v>
      </c>
      <c r="N476">
        <v>3.5157792148932501</v>
      </c>
      <c r="O476">
        <f t="shared" si="19"/>
        <v>1.8750411235205617</v>
      </c>
    </row>
    <row r="477" spans="2:15" x14ac:dyDescent="0.2">
      <c r="B477">
        <v>3600</v>
      </c>
      <c r="C477">
        <v>0.44475219863645699</v>
      </c>
      <c r="D477">
        <v>0.40750182328258799</v>
      </c>
      <c r="E477">
        <v>0.49780490778988401</v>
      </c>
      <c r="F477">
        <v>1.35005892970893</v>
      </c>
      <c r="G477">
        <v>0.35673669794268897</v>
      </c>
      <c r="H477">
        <v>0.30869580838979599</v>
      </c>
      <c r="I477">
        <v>0.38560257560401101</v>
      </c>
      <c r="J477">
        <v>1.0510350819365</v>
      </c>
      <c r="K477">
        <v>0.51518126337891401</v>
      </c>
      <c r="L477">
        <v>3.1126187770419498</v>
      </c>
      <c r="M477">
        <v>0.114332063077431</v>
      </c>
      <c r="N477">
        <v>3.7421321034982902</v>
      </c>
      <c r="O477">
        <f t="shared" si="19"/>
        <v>1.934459124276936</v>
      </c>
    </row>
    <row r="478" spans="2:15" x14ac:dyDescent="0.2">
      <c r="B478">
        <v>3650</v>
      </c>
      <c r="C478">
        <v>0.52693409544163605</v>
      </c>
      <c r="D478">
        <v>0.40801540127094099</v>
      </c>
      <c r="E478">
        <v>0.53211896515652402</v>
      </c>
      <c r="F478">
        <v>1.4670684618690999</v>
      </c>
      <c r="G478">
        <v>0.38757726580809498</v>
      </c>
      <c r="H478">
        <v>0.31646820409784199</v>
      </c>
      <c r="I478">
        <v>0.38915746383975103</v>
      </c>
      <c r="J478">
        <v>1.0932029337456901</v>
      </c>
      <c r="K478">
        <v>0.82255480301900796</v>
      </c>
      <c r="L478">
        <v>3.12033430436668</v>
      </c>
      <c r="M478">
        <v>3.5840012438274803E-2</v>
      </c>
      <c r="N478">
        <v>3.9787291198239698</v>
      </c>
      <c r="O478">
        <f t="shared" si="19"/>
        <v>1.9946751915597611</v>
      </c>
    </row>
    <row r="479" spans="2:15" x14ac:dyDescent="0.2">
      <c r="B479">
        <v>3700</v>
      </c>
      <c r="C479">
        <v>0.48497515934017499</v>
      </c>
      <c r="D479">
        <v>0.40577817776272102</v>
      </c>
      <c r="E479">
        <v>0.56587774041622996</v>
      </c>
      <c r="F479">
        <v>1.45663107751913</v>
      </c>
      <c r="G479">
        <v>0.35462062929719601</v>
      </c>
      <c r="H479">
        <v>0.30987671593205202</v>
      </c>
      <c r="I479">
        <v>0.43468906482754899</v>
      </c>
      <c r="J479">
        <v>1.0991864100568001</v>
      </c>
      <c r="K479">
        <v>0.83100583442472098</v>
      </c>
      <c r="L479">
        <v>3.1984763996390999</v>
      </c>
      <c r="M479">
        <v>1.3491123079290601E-2</v>
      </c>
      <c r="N479">
        <v>4.0429733571431097</v>
      </c>
      <c r="O479">
        <f t="shared" si="19"/>
        <v>2.0107146384166774</v>
      </c>
    </row>
    <row r="480" spans="2:15" x14ac:dyDescent="0.2">
      <c r="B480">
        <v>3750</v>
      </c>
      <c r="C480">
        <v>0.45405820269958502</v>
      </c>
      <c r="D480">
        <v>0.42129832678097101</v>
      </c>
      <c r="E480">
        <v>0.53734198559744395</v>
      </c>
      <c r="F480">
        <v>1.412698515078</v>
      </c>
      <c r="G480">
        <v>0.35283263283569499</v>
      </c>
      <c r="H480">
        <v>0.28935653247510401</v>
      </c>
      <c r="I480">
        <v>0.43747103112477698</v>
      </c>
      <c r="J480">
        <v>1.0796601964355801</v>
      </c>
      <c r="K480">
        <v>0.57483554784360902</v>
      </c>
      <c r="L480">
        <v>3.6666711322509999</v>
      </c>
      <c r="M480">
        <v>2.2701251305765599E-2</v>
      </c>
      <c r="N480">
        <v>4.26420793140037</v>
      </c>
      <c r="O480">
        <f t="shared" si="19"/>
        <v>2.0649958671630242</v>
      </c>
    </row>
    <row r="481" spans="2:15" x14ac:dyDescent="0.2">
      <c r="B481">
        <v>3800</v>
      </c>
      <c r="C481">
        <v>0.48681964519685</v>
      </c>
      <c r="D481">
        <v>0.43478850529457802</v>
      </c>
      <c r="E481">
        <v>0.60258000536272005</v>
      </c>
      <c r="F481">
        <v>1.5241881558541499</v>
      </c>
      <c r="G481">
        <v>0.37259186323476101</v>
      </c>
      <c r="H481">
        <v>0.30008243662495598</v>
      </c>
      <c r="I481">
        <v>0.43780603389067602</v>
      </c>
      <c r="J481">
        <v>1.1104803337503899</v>
      </c>
      <c r="K481">
        <v>0.221846533116421</v>
      </c>
      <c r="L481">
        <v>4.4038289145241301</v>
      </c>
      <c r="M481">
        <v>3.4293701976979701E-2</v>
      </c>
      <c r="N481">
        <v>4.6599691496175302</v>
      </c>
      <c r="O481">
        <f t="shared" si="19"/>
        <v>2.1586961688986088</v>
      </c>
    </row>
    <row r="482" spans="2:15" x14ac:dyDescent="0.2">
      <c r="B482">
        <v>3850</v>
      </c>
      <c r="C482">
        <v>0.580235513541006</v>
      </c>
      <c r="D482">
        <v>0.39922025911817599</v>
      </c>
      <c r="E482">
        <v>0.54409973916259002</v>
      </c>
      <c r="F482">
        <v>1.5235555118217701</v>
      </c>
      <c r="G482">
        <v>0.42394947198540101</v>
      </c>
      <c r="H482">
        <v>0.30377673667271399</v>
      </c>
      <c r="I482">
        <v>0.42910672599541499</v>
      </c>
      <c r="J482">
        <v>1.15683293465353</v>
      </c>
      <c r="K482">
        <v>0.160808586311735</v>
      </c>
      <c r="L482">
        <v>5.1485595886523097</v>
      </c>
      <c r="M482">
        <v>0.10650297082785901</v>
      </c>
      <c r="N482">
        <v>5.4158711457919102</v>
      </c>
      <c r="O482">
        <f t="shared" si="19"/>
        <v>2.3272024290533708</v>
      </c>
    </row>
    <row r="483" spans="2:15" x14ac:dyDescent="0.2">
      <c r="B483">
        <v>3900</v>
      </c>
      <c r="C483">
        <v>0.54110167488444605</v>
      </c>
      <c r="D483">
        <v>0.45656359013926701</v>
      </c>
      <c r="E483">
        <v>0.61918421450064898</v>
      </c>
      <c r="F483">
        <v>1.61684947952436</v>
      </c>
      <c r="G483">
        <v>0.406090324853361</v>
      </c>
      <c r="H483">
        <v>0.34250568104224099</v>
      </c>
      <c r="I483">
        <v>0.44422815722153602</v>
      </c>
      <c r="J483">
        <v>1.1928241631171399</v>
      </c>
      <c r="K483">
        <v>0.13608380069182099</v>
      </c>
      <c r="L483">
        <v>4.9765038049209904</v>
      </c>
      <c r="M483">
        <v>1.92837694998606E-2</v>
      </c>
      <c r="N483">
        <v>5.1318713751126799</v>
      </c>
      <c r="O483">
        <f t="shared" si="19"/>
        <v>2.2653634090610453</v>
      </c>
    </row>
    <row r="484" spans="2:15" x14ac:dyDescent="0.2">
      <c r="B484">
        <v>3950</v>
      </c>
      <c r="C484">
        <v>0.51712421640671002</v>
      </c>
      <c r="D484">
        <v>0.418991467729105</v>
      </c>
      <c r="E484">
        <v>0.618311495565113</v>
      </c>
      <c r="F484">
        <v>1.5544271797009299</v>
      </c>
      <c r="G484">
        <v>0.41285170737022903</v>
      </c>
      <c r="H484">
        <v>0.33421005942476301</v>
      </c>
      <c r="I484">
        <v>0.46009604030090601</v>
      </c>
      <c r="J484">
        <v>1.2071578070958999</v>
      </c>
      <c r="K484">
        <v>7.15844665999473E-2</v>
      </c>
      <c r="L484">
        <v>5.3766750504311096</v>
      </c>
      <c r="M484">
        <v>7.0934187498634796E-2</v>
      </c>
      <c r="N484">
        <v>5.5191937045296902</v>
      </c>
      <c r="O484">
        <f t="shared" si="19"/>
        <v>2.3492964275564909</v>
      </c>
    </row>
    <row r="485" spans="2:15" x14ac:dyDescent="0.2">
      <c r="B485">
        <v>4000</v>
      </c>
      <c r="C485">
        <v>0.48807141859719899</v>
      </c>
      <c r="D485">
        <v>0.42170068380931702</v>
      </c>
      <c r="E485">
        <v>0.60285546717672001</v>
      </c>
      <c r="F485">
        <v>1.5126275695832401</v>
      </c>
      <c r="G485">
        <v>0.36800315613992202</v>
      </c>
      <c r="H485">
        <v>0.30232385999996803</v>
      </c>
      <c r="I485">
        <v>0.41798682782557001</v>
      </c>
      <c r="J485">
        <v>1.08831384396546</v>
      </c>
      <c r="K485">
        <v>8.6896418422215699E-3</v>
      </c>
      <c r="L485">
        <v>5.6926089012246797</v>
      </c>
      <c r="M485">
        <v>0.20217716166000901</v>
      </c>
      <c r="N485">
        <v>5.90347570472691</v>
      </c>
      <c r="O485">
        <f t="shared" si="19"/>
        <v>2.4297069174546362</v>
      </c>
    </row>
    <row r="486" spans="2:15" x14ac:dyDescent="0.2">
      <c r="B486">
        <v>4050</v>
      </c>
      <c r="C486">
        <v>0.51064552973021904</v>
      </c>
      <c r="D486">
        <v>0.42486512526090803</v>
      </c>
      <c r="E486">
        <v>0.61976825237369504</v>
      </c>
      <c r="F486">
        <v>1.5552789073648201</v>
      </c>
      <c r="G486">
        <v>0.39573788635458701</v>
      </c>
      <c r="H486">
        <v>0.32353091684513502</v>
      </c>
      <c r="I486">
        <v>0.435262649871129</v>
      </c>
      <c r="J486">
        <v>1.1545314530708499</v>
      </c>
      <c r="K486" s="2">
        <v>2.7118468878165499E-6</v>
      </c>
      <c r="L486">
        <v>5.6299049230127496</v>
      </c>
      <c r="M486">
        <v>0.18728410695925099</v>
      </c>
      <c r="N486">
        <v>5.8171917418188803</v>
      </c>
      <c r="O486">
        <f t="shared" si="19"/>
        <v>2.4118855159022123</v>
      </c>
    </row>
    <row r="487" spans="2:15" x14ac:dyDescent="0.2">
      <c r="B487">
        <v>4100</v>
      </c>
      <c r="C487">
        <v>0.52130847189887897</v>
      </c>
      <c r="D487">
        <v>0.46201180561616301</v>
      </c>
      <c r="E487">
        <v>0.59446347536035804</v>
      </c>
      <c r="F487">
        <v>1.5777837528754</v>
      </c>
      <c r="G487">
        <v>0.40437378797030299</v>
      </c>
      <c r="H487">
        <v>0.37215737758842199</v>
      </c>
      <c r="I487">
        <v>0.437726833528783</v>
      </c>
      <c r="J487">
        <v>1.21425799908751</v>
      </c>
      <c r="K487">
        <v>2.6868262744693099E-3</v>
      </c>
      <c r="L487">
        <v>6.8118050879645304</v>
      </c>
      <c r="M487">
        <v>0.21086068700451099</v>
      </c>
      <c r="N487">
        <v>7.0253526012435099</v>
      </c>
      <c r="O487">
        <f t="shared" si="19"/>
        <v>2.6505381720027179</v>
      </c>
    </row>
    <row r="488" spans="2:15" x14ac:dyDescent="0.2">
      <c r="B488">
        <v>4150</v>
      </c>
      <c r="C488">
        <v>0.451736541773193</v>
      </c>
      <c r="D488">
        <v>0.42743618217732299</v>
      </c>
      <c r="E488">
        <v>0.55775587411080196</v>
      </c>
      <c r="F488">
        <v>1.43692859806132</v>
      </c>
      <c r="G488">
        <v>0.34034194701605702</v>
      </c>
      <c r="H488">
        <v>0.35613638009996201</v>
      </c>
      <c r="I488">
        <v>0.40800662828856199</v>
      </c>
      <c r="J488">
        <v>1.1044849554045799</v>
      </c>
      <c r="K488">
        <v>2.0683202843799699E-3</v>
      </c>
      <c r="L488">
        <v>6.1097208868508197</v>
      </c>
      <c r="M488">
        <v>0.30111198657036597</v>
      </c>
      <c r="N488">
        <v>6.4129011937055704</v>
      </c>
      <c r="O488">
        <f t="shared" si="19"/>
        <v>2.532370666728228</v>
      </c>
    </row>
    <row r="489" spans="2:15" x14ac:dyDescent="0.2">
      <c r="B489">
        <v>4200</v>
      </c>
      <c r="C489">
        <v>0.46054356305690403</v>
      </c>
      <c r="D489">
        <v>0.41386237296749001</v>
      </c>
      <c r="E489">
        <v>0.53456261689449303</v>
      </c>
      <c r="F489">
        <v>1.40896855291889</v>
      </c>
      <c r="G489">
        <v>0.32837423289242701</v>
      </c>
      <c r="H489">
        <v>0.31907552607077799</v>
      </c>
      <c r="I489">
        <v>0.43913984950400498</v>
      </c>
      <c r="J489">
        <v>1.08658960846721</v>
      </c>
      <c r="K489">
        <v>1.13156195287198E-2</v>
      </c>
      <c r="L489">
        <v>6.1479376563998596</v>
      </c>
      <c r="M489">
        <v>9.8327886964665295E-2</v>
      </c>
      <c r="N489">
        <v>6.2575811628932501</v>
      </c>
      <c r="O489">
        <f t="shared" si="19"/>
        <v>2.5015157730650532</v>
      </c>
    </row>
    <row r="490" spans="2:15" x14ac:dyDescent="0.2">
      <c r="B490">
        <v>4250</v>
      </c>
      <c r="C490">
        <v>0.460658280853047</v>
      </c>
      <c r="D490">
        <v>0.39529913760095398</v>
      </c>
      <c r="E490">
        <v>0.584718468889598</v>
      </c>
      <c r="F490">
        <v>1.4406758873436001</v>
      </c>
      <c r="G490">
        <v>0.34102949712786401</v>
      </c>
      <c r="H490">
        <v>0.33469756188523903</v>
      </c>
      <c r="I490">
        <v>0.446484444324873</v>
      </c>
      <c r="J490">
        <v>1.12221150333798</v>
      </c>
      <c r="K490">
        <v>2.9818092626395998E-2</v>
      </c>
      <c r="L490">
        <v>6.7606944413297301</v>
      </c>
      <c r="M490">
        <v>7.6006478827452206E-2</v>
      </c>
      <c r="N490">
        <v>6.8665190127835798</v>
      </c>
      <c r="O490">
        <f t="shared" si="19"/>
        <v>2.6204043605488789</v>
      </c>
    </row>
    <row r="491" spans="2:15" x14ac:dyDescent="0.2">
      <c r="B491">
        <v>4300</v>
      </c>
      <c r="C491">
        <v>0.44093641329342498</v>
      </c>
      <c r="D491">
        <v>0.45779348237987899</v>
      </c>
      <c r="E491">
        <v>0.58615160069846395</v>
      </c>
      <c r="F491">
        <v>1.48488149637177</v>
      </c>
      <c r="G491">
        <v>0.370943266750276</v>
      </c>
      <c r="H491">
        <v>0.34429237821289399</v>
      </c>
      <c r="I491">
        <v>0.41375317284423802</v>
      </c>
      <c r="J491">
        <v>1.1289888178074099</v>
      </c>
      <c r="K491">
        <v>3.5314067840008803E-2</v>
      </c>
      <c r="L491">
        <v>7.8022908127686899</v>
      </c>
      <c r="M491">
        <v>6.1481621171899099E-2</v>
      </c>
      <c r="N491">
        <v>7.8990865017805998</v>
      </c>
      <c r="O491">
        <f t="shared" si="19"/>
        <v>2.8105313557725342</v>
      </c>
    </row>
    <row r="492" spans="2:15" x14ac:dyDescent="0.2">
      <c r="B492">
        <v>4350</v>
      </c>
      <c r="C492">
        <v>0.51162057123655702</v>
      </c>
      <c r="D492">
        <v>0.41430694551074598</v>
      </c>
      <c r="E492">
        <v>0.56638096628128798</v>
      </c>
      <c r="F492">
        <v>1.49230848302859</v>
      </c>
      <c r="G492">
        <v>0.36698840922079401</v>
      </c>
      <c r="H492">
        <v>0.33414155803846202</v>
      </c>
      <c r="I492">
        <v>0.41159848493398299</v>
      </c>
      <c r="J492">
        <v>1.1127284521932399</v>
      </c>
      <c r="K492">
        <v>3.04980492592451E-3</v>
      </c>
      <c r="L492">
        <v>8.1419179077462402</v>
      </c>
      <c r="M492">
        <v>0.15175162630535999</v>
      </c>
      <c r="N492">
        <v>8.2967193389775193</v>
      </c>
      <c r="O492">
        <f t="shared" si="19"/>
        <v>2.8804026348719929</v>
      </c>
    </row>
    <row r="493" spans="2:15" x14ac:dyDescent="0.2">
      <c r="B493">
        <v>4400</v>
      </c>
      <c r="C493">
        <v>0.471259143796385</v>
      </c>
      <c r="D493">
        <v>0.426660913108664</v>
      </c>
      <c r="E493">
        <v>0.58656955385842802</v>
      </c>
      <c r="F493">
        <v>1.48448961076348</v>
      </c>
      <c r="G493">
        <v>0.35709547515902801</v>
      </c>
      <c r="H493">
        <v>0.33382937126752099</v>
      </c>
      <c r="I493">
        <v>0.44129210333749802</v>
      </c>
      <c r="J493">
        <v>1.13221694976405</v>
      </c>
      <c r="K493">
        <v>1.02104874838684E-3</v>
      </c>
      <c r="L493">
        <v>8.1045807288172291</v>
      </c>
      <c r="M493">
        <v>0.14193504792064901</v>
      </c>
      <c r="N493">
        <v>8.2475368254862698</v>
      </c>
      <c r="O493">
        <f t="shared" si="19"/>
        <v>2.8718525076135561</v>
      </c>
    </row>
    <row r="494" spans="2:15" x14ac:dyDescent="0.2">
      <c r="B494">
        <v>4450</v>
      </c>
      <c r="C494">
        <v>0.47488979752045002</v>
      </c>
      <c r="D494">
        <v>0.39322181388593602</v>
      </c>
      <c r="E494">
        <v>0.53347956349938597</v>
      </c>
      <c r="F494">
        <v>1.4015911749057699</v>
      </c>
      <c r="G494">
        <v>0.355190806374032</v>
      </c>
      <c r="H494">
        <v>0.34749486461755003</v>
      </c>
      <c r="I494">
        <v>0.41470677709531001</v>
      </c>
      <c r="J494">
        <v>1.11739244808689</v>
      </c>
      <c r="K494">
        <v>5.30958459971237E-3</v>
      </c>
      <c r="L494">
        <v>8.8124056917369398</v>
      </c>
      <c r="M494">
        <v>0.132071194863388</v>
      </c>
      <c r="N494">
        <v>8.9497864712000403</v>
      </c>
      <c r="O494">
        <f t="shared" si="19"/>
        <v>2.99161937271439</v>
      </c>
    </row>
    <row r="495" spans="2:15" x14ac:dyDescent="0.2">
      <c r="B495">
        <v>4500</v>
      </c>
      <c r="C495">
        <v>0.47501234319664998</v>
      </c>
      <c r="D495">
        <v>0.46517059673562899</v>
      </c>
      <c r="E495">
        <v>0.58977490411869204</v>
      </c>
      <c r="F495">
        <v>1.52995784405097</v>
      </c>
      <c r="G495">
        <v>0.36594403199799802</v>
      </c>
      <c r="H495">
        <v>0.35347331398870502</v>
      </c>
      <c r="I495">
        <v>0.41253591504787401</v>
      </c>
      <c r="J495">
        <v>1.1319532610345799</v>
      </c>
      <c r="K495" s="2">
        <v>3.2884462036264797E-5</v>
      </c>
      <c r="L495">
        <v>8.1059538148897694</v>
      </c>
      <c r="M495">
        <v>0.13884875211789099</v>
      </c>
      <c r="N495">
        <v>8.2448354514697009</v>
      </c>
      <c r="O495">
        <f t="shared" si="19"/>
        <v>2.8713821500228249</v>
      </c>
    </row>
    <row r="496" spans="2:15" x14ac:dyDescent="0.2">
      <c r="B496">
        <v>4550</v>
      </c>
      <c r="C496">
        <v>0.463578192833904</v>
      </c>
      <c r="D496">
        <v>0.44252860844514802</v>
      </c>
      <c r="E496">
        <v>0.63192669779941002</v>
      </c>
      <c r="F496">
        <v>1.5380334990784601</v>
      </c>
      <c r="G496">
        <v>0.40003787518406703</v>
      </c>
      <c r="H496">
        <v>0.36449096146716897</v>
      </c>
      <c r="I496">
        <v>0.45023439829450701</v>
      </c>
      <c r="J496">
        <v>1.21476323494574</v>
      </c>
      <c r="K496">
        <v>5.7800936807616502E-3</v>
      </c>
      <c r="L496">
        <v>6.76425081092078</v>
      </c>
      <c r="M496">
        <v>9.3232561865122396E-2</v>
      </c>
      <c r="N496">
        <v>6.8632634664666599</v>
      </c>
      <c r="O496">
        <f t="shared" si="19"/>
        <v>2.6197830953089722</v>
      </c>
    </row>
    <row r="497" spans="2:15" x14ac:dyDescent="0.2">
      <c r="B497">
        <v>4600</v>
      </c>
      <c r="C497">
        <v>0.51760230521038297</v>
      </c>
      <c r="D497">
        <v>0.43299729265718001</v>
      </c>
      <c r="E497">
        <v>0.58033084973952298</v>
      </c>
      <c r="F497">
        <v>1.53093044760709</v>
      </c>
      <c r="G497">
        <v>0.43126368182666902</v>
      </c>
      <c r="H497">
        <v>0.349832033636227</v>
      </c>
      <c r="I497">
        <v>0.45479083580639701</v>
      </c>
      <c r="J497">
        <v>1.23588655126929</v>
      </c>
      <c r="K497">
        <v>7.2864775552390999E-3</v>
      </c>
      <c r="L497">
        <v>6.06312414291442</v>
      </c>
      <c r="M497">
        <v>9.8528960517843198E-2</v>
      </c>
      <c r="N497">
        <v>6.1689395809874998</v>
      </c>
      <c r="O497">
        <f t="shared" si="19"/>
        <v>2.4837350061927901</v>
      </c>
    </row>
    <row r="498" spans="2:15" x14ac:dyDescent="0.2">
      <c r="B498">
        <v>4650</v>
      </c>
      <c r="C498">
        <v>0.522113462838251</v>
      </c>
      <c r="D498">
        <v>0.462005519247291</v>
      </c>
      <c r="E498">
        <v>0.635248369726513</v>
      </c>
      <c r="F498">
        <v>1.6193673518120499</v>
      </c>
      <c r="G498">
        <v>0.449383837269688</v>
      </c>
      <c r="H498">
        <v>0.37835013712644699</v>
      </c>
      <c r="I498">
        <v>0.44477967357982701</v>
      </c>
      <c r="J498">
        <v>1.27251364797596</v>
      </c>
      <c r="K498">
        <v>0.116153190454483</v>
      </c>
      <c r="L498">
        <v>6.60938563373956</v>
      </c>
      <c r="M498">
        <v>0.14200871256918199</v>
      </c>
      <c r="N498">
        <v>6.8675475367632197</v>
      </c>
      <c r="O498">
        <f t="shared" si="19"/>
        <v>2.6206006061136482</v>
      </c>
    </row>
    <row r="499" spans="2:15" x14ac:dyDescent="0.2">
      <c r="B499">
        <v>4700</v>
      </c>
      <c r="C499">
        <v>0.532928215172075</v>
      </c>
      <c r="D499">
        <v>0.486417754799295</v>
      </c>
      <c r="E499">
        <v>0.59008917033667996</v>
      </c>
      <c r="F499">
        <v>1.60943514030805</v>
      </c>
      <c r="G499">
        <v>0.41912452722418603</v>
      </c>
      <c r="H499">
        <v>0.37716740960114298</v>
      </c>
      <c r="I499">
        <v>0.40740857906094502</v>
      </c>
      <c r="J499">
        <v>1.2037005158862699</v>
      </c>
      <c r="K499">
        <v>2.29490384456707E-2</v>
      </c>
      <c r="L499">
        <v>6.4359003304585096</v>
      </c>
      <c r="M499">
        <v>0.15680517345183301</v>
      </c>
      <c r="N499">
        <v>6.6156545423560198</v>
      </c>
      <c r="O499">
        <f t="shared" si="19"/>
        <v>2.5720914723928501</v>
      </c>
    </row>
    <row r="500" spans="2:15" x14ac:dyDescent="0.2">
      <c r="B500">
        <v>4750</v>
      </c>
      <c r="C500">
        <v>0.50837866709166601</v>
      </c>
      <c r="D500">
        <v>0.48808374643109997</v>
      </c>
      <c r="E500">
        <v>0.55696980028859899</v>
      </c>
      <c r="F500">
        <v>1.5534322138113701</v>
      </c>
      <c r="G500">
        <v>0.42997010096778998</v>
      </c>
      <c r="H500">
        <v>0.36898939233245398</v>
      </c>
      <c r="I500">
        <v>0.39682876778850701</v>
      </c>
      <c r="J500">
        <v>1.19578826108875</v>
      </c>
      <c r="K500">
        <v>2.1290337036393599E-2</v>
      </c>
      <c r="L500">
        <v>6.4076832437266802</v>
      </c>
      <c r="M500">
        <v>7.6885656999538393E-2</v>
      </c>
      <c r="N500">
        <v>6.5058592377626097</v>
      </c>
      <c r="O500">
        <f t="shared" si="19"/>
        <v>2.5506585890241387</v>
      </c>
    </row>
    <row r="501" spans="2:15" x14ac:dyDescent="0.2">
      <c r="B501">
        <v>4800</v>
      </c>
      <c r="C501">
        <v>0.52100862817440596</v>
      </c>
      <c r="D501">
        <v>0.49323653639630699</v>
      </c>
      <c r="E501">
        <v>0.583537197342472</v>
      </c>
      <c r="F501">
        <v>1.5977823619131899</v>
      </c>
      <c r="G501">
        <v>0.40296352985086598</v>
      </c>
      <c r="H501">
        <v>0.39041882858156701</v>
      </c>
      <c r="I501">
        <v>0.42541355285718702</v>
      </c>
      <c r="J501">
        <v>1.2187959112896201</v>
      </c>
      <c r="K501">
        <v>4.3343491190215799E-2</v>
      </c>
      <c r="L501">
        <v>7.0176902316746803</v>
      </c>
      <c r="M501">
        <v>0.124086941276975</v>
      </c>
      <c r="N501">
        <v>7.1851206641418699</v>
      </c>
      <c r="O501">
        <f t="shared" si="19"/>
        <v>2.6805075385347958</v>
      </c>
    </row>
    <row r="502" spans="2:15" x14ac:dyDescent="0.2">
      <c r="B502">
        <v>4850</v>
      </c>
      <c r="C502">
        <v>0.47947882583033102</v>
      </c>
      <c r="D502">
        <v>0.57558260123121996</v>
      </c>
      <c r="E502">
        <v>0.56954922261582297</v>
      </c>
      <c r="F502">
        <v>1.62461064967737</v>
      </c>
      <c r="G502">
        <v>0.40527117058772499</v>
      </c>
      <c r="H502">
        <v>0.43637423669759801</v>
      </c>
      <c r="I502">
        <v>0.413663391281066</v>
      </c>
      <c r="J502">
        <v>1.25530879856639</v>
      </c>
      <c r="K502">
        <v>3.2929201660159598E-4</v>
      </c>
      <c r="L502">
        <v>7.30006630508566</v>
      </c>
      <c r="M502">
        <v>8.6610437764081297E-2</v>
      </c>
      <c r="N502">
        <v>7.3870060348663404</v>
      </c>
      <c r="O502">
        <f t="shared" si="19"/>
        <v>2.7179047140888404</v>
      </c>
    </row>
    <row r="503" spans="2:15" x14ac:dyDescent="0.2">
      <c r="B503">
        <v>4900</v>
      </c>
    </row>
    <row r="504" spans="2:15" x14ac:dyDescent="0.2">
      <c r="B504">
        <v>4950</v>
      </c>
    </row>
    <row r="505" spans="2:15" x14ac:dyDescent="0.2">
      <c r="B505">
        <v>5000</v>
      </c>
    </row>
    <row r="506" spans="2:15" x14ac:dyDescent="0.2">
      <c r="B506">
        <v>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f t="shared" ref="O506:O569" si="20">N506^0.5</f>
        <v>0</v>
      </c>
    </row>
    <row r="507" spans="2:15" x14ac:dyDescent="0.2">
      <c r="B507">
        <v>100</v>
      </c>
      <c r="C507">
        <v>4.8946110904899198E-2</v>
      </c>
      <c r="D507">
        <v>4.02837237000781E-2</v>
      </c>
      <c r="E507">
        <v>3.1396646449327499E-2</v>
      </c>
      <c r="F507">
        <v>0.120626481054305</v>
      </c>
      <c r="G507">
        <v>9.6605202350179293E-3</v>
      </c>
      <c r="H507">
        <v>1.12697978652766E-2</v>
      </c>
      <c r="I507">
        <v>1.03567017700668E-2</v>
      </c>
      <c r="J507">
        <v>3.1287019870361303E-2</v>
      </c>
      <c r="K507">
        <v>7.07504415603694E-4</v>
      </c>
      <c r="L507">
        <v>8.8692792134206708E-3</v>
      </c>
      <c r="M507">
        <v>3.0880274257161701E-2</v>
      </c>
      <c r="N507">
        <v>4.0457057886185997E-2</v>
      </c>
      <c r="O507">
        <f t="shared" si="20"/>
        <v>0.20113939913946743</v>
      </c>
    </row>
    <row r="508" spans="2:15" x14ac:dyDescent="0.2">
      <c r="B508">
        <v>150</v>
      </c>
      <c r="C508">
        <v>0.108614176650216</v>
      </c>
      <c r="D508">
        <v>0.103350200723192</v>
      </c>
      <c r="E508">
        <v>7.7098028793557302E-2</v>
      </c>
      <c r="F508">
        <v>0.28906240616696399</v>
      </c>
      <c r="G508">
        <v>2.2892969104468301E-2</v>
      </c>
      <c r="H508">
        <v>3.2696838569251402E-2</v>
      </c>
      <c r="I508">
        <v>1.5230574686000699E-2</v>
      </c>
      <c r="J508">
        <v>7.0820382359720394E-2</v>
      </c>
      <c r="K508">
        <v>3.0479777302478001E-3</v>
      </c>
      <c r="L508">
        <v>5.22204355335451E-2</v>
      </c>
      <c r="M508">
        <v>0.105265352391147</v>
      </c>
      <c r="N508">
        <v>0.16053376565494001</v>
      </c>
      <c r="O508">
        <f t="shared" si="20"/>
        <v>0.40066665153833309</v>
      </c>
    </row>
    <row r="509" spans="2:15" x14ac:dyDescent="0.2">
      <c r="B509">
        <v>200</v>
      </c>
      <c r="C509">
        <v>9.9239058104380107E-2</v>
      </c>
      <c r="D509">
        <v>0.110286971097176</v>
      </c>
      <c r="E509">
        <v>7.23182898422709E-2</v>
      </c>
      <c r="F509">
        <v>0.28184431904382701</v>
      </c>
      <c r="G509">
        <v>3.3596438377191201E-2</v>
      </c>
      <c r="H509">
        <v>3.5351264362707503E-2</v>
      </c>
      <c r="I509">
        <v>2.25640499019088E-2</v>
      </c>
      <c r="J509">
        <v>9.1511752641807498E-2</v>
      </c>
      <c r="K509" s="2">
        <v>2.49432020967157E-5</v>
      </c>
      <c r="L509">
        <v>5.2350025249155697E-2</v>
      </c>
      <c r="M509">
        <v>0.32585896719247798</v>
      </c>
      <c r="N509">
        <v>0.37823393564372998</v>
      </c>
      <c r="O509">
        <f t="shared" si="20"/>
        <v>0.61500726470809264</v>
      </c>
    </row>
    <row r="510" spans="2:15" x14ac:dyDescent="0.2">
      <c r="B510">
        <v>250</v>
      </c>
      <c r="C510">
        <v>9.0451594321057496E-2</v>
      </c>
      <c r="D510">
        <v>0.10576582421627399</v>
      </c>
      <c r="E510">
        <v>0.103452060979702</v>
      </c>
      <c r="F510">
        <v>0.29966947951703399</v>
      </c>
      <c r="G510">
        <v>3.04808780949141E-2</v>
      </c>
      <c r="H510">
        <v>4.5832284284175399E-2</v>
      </c>
      <c r="I510">
        <v>3.0221588968165802E-2</v>
      </c>
      <c r="J510">
        <v>0.106534751347255</v>
      </c>
      <c r="K510">
        <v>4.7125464740571901E-2</v>
      </c>
      <c r="L510">
        <v>7.7091942120968496E-3</v>
      </c>
      <c r="M510">
        <v>0.33613579578762498</v>
      </c>
      <c r="N510">
        <v>0.39097045474029402</v>
      </c>
      <c r="O510">
        <f t="shared" si="20"/>
        <v>0.62527630271768175</v>
      </c>
    </row>
    <row r="511" spans="2:15" x14ac:dyDescent="0.2">
      <c r="B511">
        <v>300</v>
      </c>
      <c r="C511">
        <v>0.100786890925625</v>
      </c>
      <c r="D511">
        <v>0.17125620636864999</v>
      </c>
      <c r="E511">
        <v>9.3827566646240798E-2</v>
      </c>
      <c r="F511">
        <v>0.36587066394051598</v>
      </c>
      <c r="G511">
        <v>3.9598967797136599E-2</v>
      </c>
      <c r="H511">
        <v>6.8563027285570094E-2</v>
      </c>
      <c r="I511">
        <v>3.83467680719633E-2</v>
      </c>
      <c r="J511">
        <v>0.14650876315467001</v>
      </c>
      <c r="K511">
        <v>8.9202114335606306E-2</v>
      </c>
      <c r="L511">
        <v>1.5875892910260599E-2</v>
      </c>
      <c r="M511">
        <v>0.339785145003761</v>
      </c>
      <c r="N511">
        <v>0.44486315224962802</v>
      </c>
      <c r="O511">
        <f t="shared" si="20"/>
        <v>0.66698062359384025</v>
      </c>
    </row>
    <row r="512" spans="2:15" x14ac:dyDescent="0.2">
      <c r="B512">
        <v>350</v>
      </c>
      <c r="C512">
        <v>0.118482373369065</v>
      </c>
      <c r="D512">
        <v>0.19525185102161899</v>
      </c>
      <c r="E512">
        <v>9.3285273533748395E-2</v>
      </c>
      <c r="F512">
        <v>0.40701949792443298</v>
      </c>
      <c r="G512">
        <v>4.7483569018144899E-2</v>
      </c>
      <c r="H512">
        <v>8.4789976388524799E-2</v>
      </c>
      <c r="I512">
        <v>3.1569649633343397E-2</v>
      </c>
      <c r="J512">
        <v>0.16384319504001299</v>
      </c>
      <c r="K512">
        <v>6.4124081935194505E-2</v>
      </c>
      <c r="L512">
        <v>6.2040790147785498E-2</v>
      </c>
      <c r="M512">
        <v>0.36084263724138599</v>
      </c>
      <c r="N512">
        <v>0.48700750932436598</v>
      </c>
      <c r="O512">
        <f t="shared" si="20"/>
        <v>0.69785923317268361</v>
      </c>
    </row>
    <row r="513" spans="2:15" x14ac:dyDescent="0.2">
      <c r="B513">
        <v>400</v>
      </c>
      <c r="C513">
        <v>0.13088822398762201</v>
      </c>
      <c r="D513">
        <v>0.17245367454004901</v>
      </c>
      <c r="E513">
        <v>0.11347043356047801</v>
      </c>
      <c r="F513">
        <v>0.416812332088149</v>
      </c>
      <c r="G513">
        <v>5.7566263347560903E-2</v>
      </c>
      <c r="H513">
        <v>0.10320878318958999</v>
      </c>
      <c r="I513">
        <v>3.9705571196134402E-2</v>
      </c>
      <c r="J513">
        <v>0.20048061773328499</v>
      </c>
      <c r="K513">
        <v>0.21695093158356901</v>
      </c>
      <c r="L513">
        <v>0.19609356074741599</v>
      </c>
      <c r="M513">
        <v>0.25942556942929401</v>
      </c>
      <c r="N513">
        <v>0.67247006176027901</v>
      </c>
      <c r="O513">
        <f t="shared" si="20"/>
        <v>0.82004271947275953</v>
      </c>
    </row>
    <row r="514" spans="2:15" x14ac:dyDescent="0.2">
      <c r="B514">
        <v>450</v>
      </c>
      <c r="C514">
        <v>9.8075156497197502E-2</v>
      </c>
      <c r="D514">
        <v>0.177064019934801</v>
      </c>
      <c r="E514">
        <v>0.13822877823725299</v>
      </c>
      <c r="F514">
        <v>0.41336795466925103</v>
      </c>
      <c r="G514">
        <v>5.5040361603317801E-2</v>
      </c>
      <c r="H514">
        <v>0.107379586162203</v>
      </c>
      <c r="I514">
        <v>4.9874780534503102E-2</v>
      </c>
      <c r="J514">
        <v>0.21229472830002399</v>
      </c>
      <c r="K514">
        <v>0.249553137614655</v>
      </c>
      <c r="L514">
        <v>0.117606273529896</v>
      </c>
      <c r="M514">
        <v>0.24498285576005499</v>
      </c>
      <c r="N514">
        <v>0.61214226690460705</v>
      </c>
      <c r="O514">
        <f t="shared" si="20"/>
        <v>0.78239521145301438</v>
      </c>
    </row>
    <row r="515" spans="2:15" x14ac:dyDescent="0.2">
      <c r="B515">
        <v>500</v>
      </c>
      <c r="C515">
        <v>0.128744376515526</v>
      </c>
      <c r="D515">
        <v>0.21855270755439199</v>
      </c>
      <c r="E515">
        <v>0.112398620016089</v>
      </c>
      <c r="F515">
        <v>0.45969570408600702</v>
      </c>
      <c r="G515">
        <v>6.7365309224842504E-2</v>
      </c>
      <c r="H515">
        <v>0.14186239767838499</v>
      </c>
      <c r="I515">
        <v>5.0999939104500597E-2</v>
      </c>
      <c r="J515">
        <v>0.26022764600772902</v>
      </c>
      <c r="K515">
        <v>0.41856540024528999</v>
      </c>
      <c r="L515">
        <v>9.1035761411447605E-2</v>
      </c>
      <c r="M515">
        <v>0.17274412592018701</v>
      </c>
      <c r="N515">
        <v>0.68234528757692503</v>
      </c>
      <c r="O515">
        <f t="shared" si="20"/>
        <v>0.82604194056774438</v>
      </c>
    </row>
    <row r="516" spans="2:15" x14ac:dyDescent="0.2">
      <c r="B516">
        <v>550</v>
      </c>
      <c r="C516">
        <v>0.16179833731413601</v>
      </c>
      <c r="D516">
        <v>0.24164339532656001</v>
      </c>
      <c r="E516">
        <v>0.162759980061082</v>
      </c>
      <c r="F516">
        <v>0.56620171270177799</v>
      </c>
      <c r="G516">
        <v>7.0053342219892401E-2</v>
      </c>
      <c r="H516">
        <v>0.15013622725925099</v>
      </c>
      <c r="I516">
        <v>5.8535843283429402E-2</v>
      </c>
      <c r="J516">
        <v>0.27872541276257301</v>
      </c>
      <c r="K516">
        <v>0.39294928740643498</v>
      </c>
      <c r="L516">
        <v>0.106836271166494</v>
      </c>
      <c r="M516">
        <v>0.153851003713732</v>
      </c>
      <c r="N516">
        <v>0.653636562286661</v>
      </c>
      <c r="O516">
        <f t="shared" si="20"/>
        <v>0.80847792937510732</v>
      </c>
    </row>
    <row r="517" spans="2:15" x14ac:dyDescent="0.2">
      <c r="B517">
        <v>600</v>
      </c>
      <c r="C517">
        <v>0.110651468456636</v>
      </c>
      <c r="D517">
        <v>0.21179244887260301</v>
      </c>
      <c r="E517">
        <v>0.166969471741439</v>
      </c>
      <c r="F517">
        <v>0.489413389070678</v>
      </c>
      <c r="G517">
        <v>5.5476149954945701E-2</v>
      </c>
      <c r="H517">
        <v>0.15880594502664699</v>
      </c>
      <c r="I517">
        <v>6.8954734253717301E-2</v>
      </c>
      <c r="J517">
        <v>0.28323682923531102</v>
      </c>
      <c r="K517">
        <v>0.48635992518320798</v>
      </c>
      <c r="L517">
        <v>0.10224974071099301</v>
      </c>
      <c r="M517">
        <v>0.149286605953587</v>
      </c>
      <c r="N517">
        <v>0.73789627184778905</v>
      </c>
      <c r="O517">
        <f t="shared" si="20"/>
        <v>0.85900888927169372</v>
      </c>
    </row>
    <row r="518" spans="2:15" x14ac:dyDescent="0.2">
      <c r="B518">
        <v>650</v>
      </c>
      <c r="C518">
        <v>0.13696769149673901</v>
      </c>
      <c r="D518">
        <v>0.266943541931632</v>
      </c>
      <c r="E518">
        <v>0.182379561290262</v>
      </c>
      <c r="F518">
        <v>0.58629079471863299</v>
      </c>
      <c r="G518">
        <v>6.2934136528602996E-2</v>
      </c>
      <c r="H518">
        <v>0.17437671338638999</v>
      </c>
      <c r="I518">
        <v>7.6112931840553094E-2</v>
      </c>
      <c r="J518">
        <v>0.31342378175554603</v>
      </c>
      <c r="K518">
        <v>0.88685001214546</v>
      </c>
      <c r="L518">
        <v>2.9841380818778102E-2</v>
      </c>
      <c r="M518">
        <v>0.36571687708592099</v>
      </c>
      <c r="N518">
        <v>1.28240827005016</v>
      </c>
      <c r="O518">
        <f t="shared" si="20"/>
        <v>1.1324346648041821</v>
      </c>
    </row>
    <row r="519" spans="2:15" x14ac:dyDescent="0.2">
      <c r="B519">
        <v>700</v>
      </c>
      <c r="C519">
        <v>0.11880991158264</v>
      </c>
      <c r="D519">
        <v>0.26899655114242799</v>
      </c>
      <c r="E519">
        <v>0.21660435895980301</v>
      </c>
      <c r="F519">
        <v>0.60441082168487104</v>
      </c>
      <c r="G519">
        <v>7.8823452975671393E-2</v>
      </c>
      <c r="H519">
        <v>0.18516741013982799</v>
      </c>
      <c r="I519">
        <v>8.3123398296897105E-2</v>
      </c>
      <c r="J519">
        <v>0.34711426141239698</v>
      </c>
      <c r="K519">
        <v>1.10209435409047</v>
      </c>
      <c r="L519">
        <v>3.6860795466764303E-2</v>
      </c>
      <c r="M519">
        <v>0.50604524988166899</v>
      </c>
      <c r="N519">
        <v>1.64500039943891</v>
      </c>
      <c r="O519">
        <f t="shared" si="20"/>
        <v>1.282575689555556</v>
      </c>
    </row>
    <row r="520" spans="2:15" x14ac:dyDescent="0.2">
      <c r="B520">
        <v>750</v>
      </c>
      <c r="C520">
        <v>0.132716859142543</v>
      </c>
      <c r="D520">
        <v>0.28028352095432502</v>
      </c>
      <c r="E520">
        <v>0.24613056348005799</v>
      </c>
      <c r="F520">
        <v>0.65913094357692603</v>
      </c>
      <c r="G520">
        <v>8.9462655943175901E-2</v>
      </c>
      <c r="H520">
        <v>0.204854668383285</v>
      </c>
      <c r="I520">
        <v>8.6469407700175999E-2</v>
      </c>
      <c r="J520">
        <v>0.38078673202663699</v>
      </c>
      <c r="K520">
        <v>1.1365720774270101</v>
      </c>
      <c r="L520">
        <v>2.8412202731467901E-2</v>
      </c>
      <c r="M520">
        <v>0.38386477157610499</v>
      </c>
      <c r="N520">
        <v>1.5488490517345901</v>
      </c>
      <c r="O520">
        <f t="shared" si="20"/>
        <v>1.2445276420130611</v>
      </c>
    </row>
    <row r="521" spans="2:15" x14ac:dyDescent="0.2">
      <c r="B521">
        <v>800</v>
      </c>
      <c r="C521">
        <v>0.14051376769545099</v>
      </c>
      <c r="D521">
        <v>0.22631123712604001</v>
      </c>
      <c r="E521">
        <v>0.20948671990664999</v>
      </c>
      <c r="F521">
        <v>0.57631172472814096</v>
      </c>
      <c r="G521">
        <v>9.1185406057978993E-2</v>
      </c>
      <c r="H521">
        <v>0.23305496629983799</v>
      </c>
      <c r="I521">
        <v>9.7901949460218005E-2</v>
      </c>
      <c r="J521">
        <v>0.42214232181803502</v>
      </c>
      <c r="K521">
        <v>1.0356919273252101</v>
      </c>
      <c r="L521">
        <v>0.12717553328373199</v>
      </c>
      <c r="M521">
        <v>0.273986967103927</v>
      </c>
      <c r="N521">
        <v>1.4368544277128701</v>
      </c>
      <c r="O521">
        <f t="shared" si="20"/>
        <v>1.1986886283405169</v>
      </c>
    </row>
    <row r="522" spans="2:15" x14ac:dyDescent="0.2">
      <c r="B522">
        <v>850</v>
      </c>
      <c r="C522">
        <v>0.15950648201023301</v>
      </c>
      <c r="D522">
        <v>0.23098069729714099</v>
      </c>
      <c r="E522">
        <v>0.247899065567526</v>
      </c>
      <c r="F522">
        <v>0.63838624487489903</v>
      </c>
      <c r="G522">
        <v>0.102393296434064</v>
      </c>
      <c r="H522">
        <v>0.22194103877215299</v>
      </c>
      <c r="I522">
        <v>0.11506792599672699</v>
      </c>
      <c r="J522">
        <v>0.43940226120294401</v>
      </c>
      <c r="K522">
        <v>1.0651953032219801</v>
      </c>
      <c r="L522">
        <v>3.3695294931908197E-2</v>
      </c>
      <c r="M522">
        <v>0.21922179686659601</v>
      </c>
      <c r="N522">
        <v>1.3181123950204801</v>
      </c>
      <c r="O522">
        <f t="shared" si="20"/>
        <v>1.1480907607939714</v>
      </c>
    </row>
    <row r="523" spans="2:15" x14ac:dyDescent="0.2">
      <c r="B523">
        <v>900</v>
      </c>
      <c r="C523">
        <v>0.18860999186714</v>
      </c>
      <c r="D523">
        <v>0.234147326025894</v>
      </c>
      <c r="E523">
        <v>0.2517606981862</v>
      </c>
      <c r="F523">
        <v>0.67451801607923401</v>
      </c>
      <c r="G523">
        <v>0.10168593361078</v>
      </c>
      <c r="H523">
        <v>0.21538192192831301</v>
      </c>
      <c r="I523">
        <v>0.139141620978318</v>
      </c>
      <c r="J523">
        <v>0.456209476517412</v>
      </c>
      <c r="K523">
        <v>1.13218128948424</v>
      </c>
      <c r="L523">
        <v>0.146068401956122</v>
      </c>
      <c r="M523">
        <v>0.376699146259032</v>
      </c>
      <c r="N523">
        <v>1.6549488376993899</v>
      </c>
      <c r="O523">
        <f t="shared" si="20"/>
        <v>1.2864481480803609</v>
      </c>
    </row>
    <row r="524" spans="2:15" x14ac:dyDescent="0.2">
      <c r="B524">
        <v>950</v>
      </c>
      <c r="C524">
        <v>0.17421885223151801</v>
      </c>
      <c r="D524">
        <v>0.21754684310199099</v>
      </c>
      <c r="E524">
        <v>0.28886895003876001</v>
      </c>
      <c r="F524">
        <v>0.68063464537227003</v>
      </c>
      <c r="G524">
        <v>9.73130177510836E-2</v>
      </c>
      <c r="H524">
        <v>0.189437090290138</v>
      </c>
      <c r="I524">
        <v>0.16536777857975199</v>
      </c>
      <c r="J524">
        <v>0.45211788662097402</v>
      </c>
      <c r="K524">
        <v>1.57867839779821</v>
      </c>
      <c r="L524">
        <v>2.1283205996530399E-2</v>
      </c>
      <c r="M524">
        <v>0.31659578440033498</v>
      </c>
      <c r="N524">
        <v>1.9165573881950799</v>
      </c>
      <c r="O524">
        <f t="shared" si="20"/>
        <v>1.3843978431777044</v>
      </c>
    </row>
    <row r="525" spans="2:15" x14ac:dyDescent="0.2">
      <c r="B525">
        <v>1000</v>
      </c>
      <c r="C525">
        <v>0.230452289645624</v>
      </c>
      <c r="D525">
        <v>0.24160897504644199</v>
      </c>
      <c r="E525">
        <v>0.31659303039681402</v>
      </c>
      <c r="F525">
        <v>0.78865429508887996</v>
      </c>
      <c r="G525">
        <v>0.1083411015168</v>
      </c>
      <c r="H525">
        <v>0.173301575073182</v>
      </c>
      <c r="I525">
        <v>0.17712108426014</v>
      </c>
      <c r="J525">
        <v>0.45876376085012199</v>
      </c>
      <c r="K525">
        <v>1.4382796480564799</v>
      </c>
      <c r="L525">
        <v>2.63203643844615E-2</v>
      </c>
      <c r="M525">
        <v>9.2554559178738394E-2</v>
      </c>
      <c r="N525">
        <v>1.55715457161968</v>
      </c>
      <c r="O525">
        <f t="shared" si="20"/>
        <v>1.2478599968023978</v>
      </c>
    </row>
    <row r="526" spans="2:15" x14ac:dyDescent="0.2">
      <c r="B526">
        <v>1050</v>
      </c>
      <c r="C526">
        <v>0.19301861962656999</v>
      </c>
      <c r="D526">
        <v>0.19580389825990099</v>
      </c>
      <c r="E526">
        <v>0.26508511379813499</v>
      </c>
      <c r="F526">
        <v>0.65390763168460597</v>
      </c>
      <c r="G526">
        <v>0.104861393653289</v>
      </c>
      <c r="H526">
        <v>0.16961588925868201</v>
      </c>
      <c r="I526">
        <v>0.16660523768515301</v>
      </c>
      <c r="J526">
        <v>0.44108252059712399</v>
      </c>
      <c r="K526">
        <v>1.2773859837481401</v>
      </c>
      <c r="L526">
        <v>6.2607344076464497E-2</v>
      </c>
      <c r="M526">
        <v>6.8278831958938899E-2</v>
      </c>
      <c r="N526">
        <v>1.4082721597835399</v>
      </c>
      <c r="O526">
        <f t="shared" si="20"/>
        <v>1.1867064336993964</v>
      </c>
    </row>
    <row r="527" spans="2:15" x14ac:dyDescent="0.2">
      <c r="B527">
        <v>1100</v>
      </c>
      <c r="C527">
        <v>0.17476262482654101</v>
      </c>
      <c r="D527">
        <v>0.22136774595352601</v>
      </c>
      <c r="E527">
        <v>0.31501284753504299</v>
      </c>
      <c r="F527">
        <v>0.71114321831510896</v>
      </c>
      <c r="G527">
        <v>0.103059805105952</v>
      </c>
      <c r="H527">
        <v>0.158182767895233</v>
      </c>
      <c r="I527">
        <v>0.16833093896103701</v>
      </c>
      <c r="J527">
        <v>0.42957351196222199</v>
      </c>
      <c r="K527">
        <v>1.14283413293525</v>
      </c>
      <c r="L527">
        <v>1.5764375796262001E-2</v>
      </c>
      <c r="M527">
        <v>4.0729648625020001E-2</v>
      </c>
      <c r="N527">
        <v>1.19932815735653</v>
      </c>
      <c r="O527">
        <f t="shared" si="20"/>
        <v>1.0951384192678704</v>
      </c>
    </row>
    <row r="528" spans="2:15" x14ac:dyDescent="0.2">
      <c r="B528">
        <v>1150</v>
      </c>
      <c r="C528">
        <v>0.181172888148524</v>
      </c>
      <c r="D528">
        <v>0.18341937030840599</v>
      </c>
      <c r="E528">
        <v>0.28640669806637498</v>
      </c>
      <c r="F528">
        <v>0.65099895652330497</v>
      </c>
      <c r="G528">
        <v>0.107435687562439</v>
      </c>
      <c r="H528">
        <v>0.149489972973782</v>
      </c>
      <c r="I528">
        <v>0.17785784378546199</v>
      </c>
      <c r="J528">
        <v>0.434783504321683</v>
      </c>
      <c r="K528">
        <v>1.10421028511638</v>
      </c>
      <c r="L528">
        <v>6.6844330272579199E-3</v>
      </c>
      <c r="M528">
        <v>7.3495814310252303E-2</v>
      </c>
      <c r="N528">
        <v>1.1843905324538899</v>
      </c>
      <c r="O528">
        <f t="shared" si="20"/>
        <v>1.0882970791350539</v>
      </c>
    </row>
    <row r="529" spans="2:15" x14ac:dyDescent="0.2">
      <c r="B529">
        <v>1200</v>
      </c>
      <c r="C529">
        <v>0.25908450600681399</v>
      </c>
      <c r="D529">
        <v>0.23027032639015901</v>
      </c>
      <c r="E529">
        <v>0.32629612550536202</v>
      </c>
      <c r="F529">
        <v>0.81565095790233499</v>
      </c>
      <c r="G529">
        <v>0.134630931455369</v>
      </c>
      <c r="H529">
        <v>0.17485094246622801</v>
      </c>
      <c r="I529">
        <v>0.18876576210547599</v>
      </c>
      <c r="J529">
        <v>0.498247636027073</v>
      </c>
      <c r="K529">
        <v>0.78091979385868604</v>
      </c>
      <c r="L529" s="2">
        <v>8.6323776665690704E-6</v>
      </c>
      <c r="M529">
        <v>5.9898448817521703E-2</v>
      </c>
      <c r="N529">
        <v>0.84082687505387399</v>
      </c>
      <c r="O529">
        <f t="shared" si="20"/>
        <v>0.91696612535789679</v>
      </c>
    </row>
    <row r="530" spans="2:15" x14ac:dyDescent="0.2">
      <c r="B530">
        <v>1250</v>
      </c>
      <c r="C530">
        <v>0.244197798637072</v>
      </c>
      <c r="D530">
        <v>0.23022070327413299</v>
      </c>
      <c r="E530">
        <v>0.29682522235789</v>
      </c>
      <c r="F530">
        <v>0.77124372426909504</v>
      </c>
      <c r="G530">
        <v>0.124584850451582</v>
      </c>
      <c r="H530">
        <v>0.15893117181757599</v>
      </c>
      <c r="I530">
        <v>0.175163027476925</v>
      </c>
      <c r="J530">
        <v>0.45867904974608298</v>
      </c>
      <c r="K530">
        <v>0.85570760197750095</v>
      </c>
      <c r="L530">
        <v>2.6763238235848999E-4</v>
      </c>
      <c r="M530">
        <v>0.22246584460781699</v>
      </c>
      <c r="N530">
        <v>1.0784410789676799</v>
      </c>
      <c r="O530">
        <f t="shared" si="20"/>
        <v>1.0384801774553427</v>
      </c>
    </row>
    <row r="531" spans="2:15" x14ac:dyDescent="0.2">
      <c r="B531">
        <v>1300</v>
      </c>
      <c r="C531">
        <v>0.24874478831067501</v>
      </c>
      <c r="D531">
        <v>0.26357208861936599</v>
      </c>
      <c r="E531">
        <v>0.352011403730356</v>
      </c>
      <c r="F531">
        <v>0.86432828066039702</v>
      </c>
      <c r="G531">
        <v>0.13580065544849701</v>
      </c>
      <c r="H531">
        <v>0.19795946181489499</v>
      </c>
      <c r="I531">
        <v>0.17268205384861501</v>
      </c>
      <c r="J531">
        <v>0.50644217111200596</v>
      </c>
      <c r="K531">
        <v>0.74891455556365605</v>
      </c>
      <c r="L531">
        <v>4.1815380946434704E-3</v>
      </c>
      <c r="M531">
        <v>0.35930293735508101</v>
      </c>
      <c r="N531">
        <v>1.11239903101338</v>
      </c>
      <c r="O531">
        <f t="shared" si="20"/>
        <v>1.0547032905103595</v>
      </c>
    </row>
    <row r="532" spans="2:15" x14ac:dyDescent="0.2">
      <c r="B532">
        <v>1350</v>
      </c>
      <c r="C532">
        <v>0.28519649854152701</v>
      </c>
      <c r="D532">
        <v>0.25997593364968002</v>
      </c>
      <c r="E532">
        <v>0.34612523003753098</v>
      </c>
      <c r="F532">
        <v>0.89129766222873896</v>
      </c>
      <c r="G532">
        <v>0.160692594616762</v>
      </c>
      <c r="H532">
        <v>0.193337904169501</v>
      </c>
      <c r="I532">
        <v>0.18585719016598001</v>
      </c>
      <c r="J532">
        <v>0.53988768895224304</v>
      </c>
      <c r="K532">
        <v>1.1615222356947099</v>
      </c>
      <c r="L532">
        <v>5.2601308479224701E-3</v>
      </c>
      <c r="M532">
        <v>0.28306803764049498</v>
      </c>
      <c r="N532">
        <v>1.4498504041831299</v>
      </c>
      <c r="O532">
        <f t="shared" si="20"/>
        <v>1.2040973399950397</v>
      </c>
    </row>
    <row r="533" spans="2:15" x14ac:dyDescent="0.2">
      <c r="B533">
        <v>1400</v>
      </c>
      <c r="C533">
        <v>0.25644497619586998</v>
      </c>
      <c r="D533">
        <v>0.25898126055688803</v>
      </c>
      <c r="E533">
        <v>0.39556181181455302</v>
      </c>
      <c r="F533">
        <v>0.91098804856731097</v>
      </c>
      <c r="G533">
        <v>0.17501514711524799</v>
      </c>
      <c r="H533">
        <v>0.17984695319440799</v>
      </c>
      <c r="I533">
        <v>0.171669612575437</v>
      </c>
      <c r="J533">
        <v>0.52653171288509304</v>
      </c>
      <c r="K533">
        <v>1.21499195363257</v>
      </c>
      <c r="L533">
        <v>4.84500679840697E-2</v>
      </c>
      <c r="M533">
        <v>0.51051674965570604</v>
      </c>
      <c r="N533">
        <v>1.7739587712723399</v>
      </c>
      <c r="O533">
        <f t="shared" si="20"/>
        <v>1.3319004359456978</v>
      </c>
    </row>
    <row r="534" spans="2:15" x14ac:dyDescent="0.2">
      <c r="B534">
        <v>1450</v>
      </c>
      <c r="C534">
        <v>0.27734863271778099</v>
      </c>
      <c r="D534">
        <v>0.23478378622202301</v>
      </c>
      <c r="E534">
        <v>0.34389409536360499</v>
      </c>
      <c r="F534">
        <v>0.85602651430340904</v>
      </c>
      <c r="G534">
        <v>0.153119003459393</v>
      </c>
      <c r="H534">
        <v>0.18740678838562699</v>
      </c>
      <c r="I534">
        <v>0.16230416247971999</v>
      </c>
      <c r="J534">
        <v>0.50282995432473998</v>
      </c>
      <c r="K534">
        <v>1.23948395413551</v>
      </c>
      <c r="L534">
        <v>7.7169044404155201E-2</v>
      </c>
      <c r="M534">
        <v>0.73622832266199201</v>
      </c>
      <c r="N534">
        <v>2.0528813212016499</v>
      </c>
      <c r="O534">
        <f t="shared" si="20"/>
        <v>1.4327879540258739</v>
      </c>
    </row>
    <row r="535" spans="2:15" x14ac:dyDescent="0.2">
      <c r="B535">
        <v>1500</v>
      </c>
      <c r="C535">
        <v>0.249202816895539</v>
      </c>
      <c r="D535">
        <v>0.23988009767992399</v>
      </c>
      <c r="E535">
        <v>0.30741788607162102</v>
      </c>
      <c r="F535">
        <v>0.79650080064708395</v>
      </c>
      <c r="G535">
        <v>0.14975792315254599</v>
      </c>
      <c r="H535">
        <v>0.21229667954023501</v>
      </c>
      <c r="I535">
        <v>0.150816272877522</v>
      </c>
      <c r="J535">
        <v>0.51287087557030397</v>
      </c>
      <c r="K535">
        <v>1.25800395623317</v>
      </c>
      <c r="L535">
        <v>0.15123465623433399</v>
      </c>
      <c r="M535">
        <v>0.49063267904216201</v>
      </c>
      <c r="N535">
        <v>1.8998712915096601</v>
      </c>
      <c r="O535">
        <f t="shared" si="20"/>
        <v>1.3783581869418631</v>
      </c>
    </row>
    <row r="536" spans="2:15" x14ac:dyDescent="0.2">
      <c r="B536">
        <v>1550</v>
      </c>
      <c r="C536">
        <v>0.27609092528839702</v>
      </c>
      <c r="D536">
        <v>0.257900257170526</v>
      </c>
      <c r="E536">
        <v>0.347824137170129</v>
      </c>
      <c r="F536">
        <v>0.88181531962905202</v>
      </c>
      <c r="G536">
        <v>0.139826341115418</v>
      </c>
      <c r="H536">
        <v>0.235385541667256</v>
      </c>
      <c r="I536">
        <v>0.16983295998984099</v>
      </c>
      <c r="J536">
        <v>0.54504484277251497</v>
      </c>
      <c r="K536">
        <v>1.2470464317485199</v>
      </c>
      <c r="L536">
        <v>5.2913815589716903E-2</v>
      </c>
      <c r="M536">
        <v>0.48559150198228601</v>
      </c>
      <c r="N536">
        <v>1.78555174932052</v>
      </c>
      <c r="O536">
        <f t="shared" si="20"/>
        <v>1.33624539262836</v>
      </c>
    </row>
    <row r="537" spans="2:15" x14ac:dyDescent="0.2">
      <c r="B537">
        <v>1600</v>
      </c>
      <c r="C537">
        <v>0.241615773082483</v>
      </c>
      <c r="D537">
        <v>0.286185469816093</v>
      </c>
      <c r="E537">
        <v>0.331672978015843</v>
      </c>
      <c r="F537">
        <v>0.85947422091441905</v>
      </c>
      <c r="G537">
        <v>0.14401552330339501</v>
      </c>
      <c r="H537">
        <v>0.23718283566662601</v>
      </c>
      <c r="I537">
        <v>0.179250202888423</v>
      </c>
      <c r="J537">
        <v>0.56044856185844405</v>
      </c>
      <c r="K537">
        <v>1.1276840828060699</v>
      </c>
      <c r="L537">
        <v>2.8292285774973798E-3</v>
      </c>
      <c r="M537">
        <v>0.63372834176869897</v>
      </c>
      <c r="N537">
        <v>1.76424165315227</v>
      </c>
      <c r="O537">
        <f t="shared" si="20"/>
        <v>1.3282475872939765</v>
      </c>
    </row>
    <row r="538" spans="2:15" x14ac:dyDescent="0.2">
      <c r="B538">
        <v>1650</v>
      </c>
      <c r="C538">
        <v>0.273656609297391</v>
      </c>
      <c r="D538">
        <v>0.29178011361744499</v>
      </c>
      <c r="E538">
        <v>0.29800456594130598</v>
      </c>
      <c r="F538">
        <v>0.86344128885614102</v>
      </c>
      <c r="G538">
        <v>0.142712358468503</v>
      </c>
      <c r="H538">
        <v>0.25751648311396202</v>
      </c>
      <c r="I538">
        <v>0.18377293184707799</v>
      </c>
      <c r="J538">
        <v>0.58400177342954296</v>
      </c>
      <c r="K538">
        <v>1.39417826010325</v>
      </c>
      <c r="L538">
        <v>1.9518627230038799E-4</v>
      </c>
      <c r="M538">
        <v>0.66127456784619798</v>
      </c>
      <c r="N538">
        <v>2.0556480142217501</v>
      </c>
      <c r="O538">
        <f t="shared" si="20"/>
        <v>1.4337531217827393</v>
      </c>
    </row>
    <row r="539" spans="2:15" x14ac:dyDescent="0.2">
      <c r="B539">
        <v>1700</v>
      </c>
      <c r="C539">
        <v>0.28350057052654498</v>
      </c>
      <c r="D539">
        <v>0.303697879941007</v>
      </c>
      <c r="E539">
        <v>0.30509831338744098</v>
      </c>
      <c r="F539">
        <v>0.89229676385499301</v>
      </c>
      <c r="G539">
        <v>0.14895625246010899</v>
      </c>
      <c r="H539">
        <v>0.25910990117212701</v>
      </c>
      <c r="I539">
        <v>0.16790539449633099</v>
      </c>
      <c r="J539">
        <v>0.57597154812856699</v>
      </c>
      <c r="K539">
        <v>1.5037733034006</v>
      </c>
      <c r="L539">
        <v>1.2661434503835899E-2</v>
      </c>
      <c r="M539">
        <v>0.57465993722726005</v>
      </c>
      <c r="N539">
        <v>2.0910946751316901</v>
      </c>
      <c r="O539">
        <f t="shared" si="20"/>
        <v>1.4460617812291736</v>
      </c>
    </row>
    <row r="540" spans="2:15" x14ac:dyDescent="0.2">
      <c r="B540">
        <v>1750</v>
      </c>
      <c r="C540">
        <v>0.30008329743858497</v>
      </c>
      <c r="D540">
        <v>0.34172392219432302</v>
      </c>
      <c r="E540">
        <v>0.33995496130747299</v>
      </c>
      <c r="F540">
        <v>0.98176218094038104</v>
      </c>
      <c r="G540">
        <v>0.14663985572329599</v>
      </c>
      <c r="H540">
        <v>0.25163902123846199</v>
      </c>
      <c r="I540">
        <v>0.15390407520662</v>
      </c>
      <c r="J540">
        <v>0.55218295216837798</v>
      </c>
      <c r="K540">
        <v>2.2004445461314601</v>
      </c>
      <c r="L540">
        <v>4.4369506805112098E-2</v>
      </c>
      <c r="M540">
        <v>0.32665499846711599</v>
      </c>
      <c r="N540">
        <v>2.57146905140368</v>
      </c>
      <c r="O540">
        <f t="shared" si="20"/>
        <v>1.6035800732746961</v>
      </c>
    </row>
    <row r="541" spans="2:15" x14ac:dyDescent="0.2">
      <c r="B541">
        <v>1800</v>
      </c>
      <c r="C541">
        <v>0.359067309284549</v>
      </c>
      <c r="D541">
        <v>0.35509463392593099</v>
      </c>
      <c r="E541">
        <v>0.31247551367933701</v>
      </c>
      <c r="F541">
        <v>1.02663745688982</v>
      </c>
      <c r="G541">
        <v>0.17588938521156799</v>
      </c>
      <c r="H541">
        <v>0.27737087653116199</v>
      </c>
      <c r="I541">
        <v>0.149932998201464</v>
      </c>
      <c r="J541">
        <v>0.60319325994419404</v>
      </c>
      <c r="K541">
        <v>2.56651203899174</v>
      </c>
      <c r="L541">
        <v>9.3830880446702E-2</v>
      </c>
      <c r="M541">
        <v>0.26572251184822498</v>
      </c>
      <c r="N541">
        <v>2.9260654312866601</v>
      </c>
      <c r="O541">
        <f t="shared" si="20"/>
        <v>1.7105745909742316</v>
      </c>
    </row>
    <row r="542" spans="2:15" x14ac:dyDescent="0.2">
      <c r="B542">
        <v>1850</v>
      </c>
      <c r="C542">
        <v>0.323019231259145</v>
      </c>
      <c r="D542">
        <v>0.36299569697695799</v>
      </c>
      <c r="E542">
        <v>0.29920691474111999</v>
      </c>
      <c r="F542">
        <v>0.98522184297722304</v>
      </c>
      <c r="G542">
        <v>0.182473340500028</v>
      </c>
      <c r="H542">
        <v>0.30358158155113002</v>
      </c>
      <c r="I542">
        <v>0.175643470000549</v>
      </c>
      <c r="J542">
        <v>0.661698392051707</v>
      </c>
      <c r="K542">
        <v>2.7004002726160699</v>
      </c>
      <c r="L542">
        <v>5.6872762717754599E-2</v>
      </c>
      <c r="M542">
        <v>0.27020506414099499</v>
      </c>
      <c r="N542">
        <v>3.0274780994748198</v>
      </c>
      <c r="O542">
        <f t="shared" si="20"/>
        <v>1.739964970760854</v>
      </c>
    </row>
    <row r="543" spans="2:15" x14ac:dyDescent="0.2">
      <c r="B543">
        <v>1900</v>
      </c>
      <c r="C543">
        <v>0.36610992482350602</v>
      </c>
      <c r="D543">
        <v>0.33005816471652299</v>
      </c>
      <c r="E543">
        <v>0.32158161102458999</v>
      </c>
      <c r="F543">
        <v>1.0177497005646201</v>
      </c>
      <c r="G543">
        <v>0.219311626690189</v>
      </c>
      <c r="H543">
        <v>0.32232011275156103</v>
      </c>
      <c r="I543">
        <v>0.19501155424328301</v>
      </c>
      <c r="J543">
        <v>0.73664329368503301</v>
      </c>
      <c r="K543">
        <v>2.9440442497365402</v>
      </c>
      <c r="L543">
        <v>0.121737411713684</v>
      </c>
      <c r="M543">
        <v>0.31206957657024897</v>
      </c>
      <c r="N543">
        <v>3.3778512380204702</v>
      </c>
      <c r="O543">
        <f t="shared" si="20"/>
        <v>1.8378931519597297</v>
      </c>
    </row>
    <row r="544" spans="2:15" x14ac:dyDescent="0.2">
      <c r="B544">
        <v>1950</v>
      </c>
      <c r="C544">
        <v>0.329961783432552</v>
      </c>
      <c r="D544">
        <v>0.39161599017756799</v>
      </c>
      <c r="E544">
        <v>0.33907766364816699</v>
      </c>
      <c r="F544">
        <v>1.0606554372582899</v>
      </c>
      <c r="G544">
        <v>0.214353246989823</v>
      </c>
      <c r="H544">
        <v>0.30828622074670597</v>
      </c>
      <c r="I544">
        <v>0.19084254492038899</v>
      </c>
      <c r="J544">
        <v>0.71348201265691902</v>
      </c>
      <c r="K544">
        <v>3.1376660807049301</v>
      </c>
      <c r="L544">
        <v>0.14890416197440401</v>
      </c>
      <c r="M544">
        <v>0.37782287310427298</v>
      </c>
      <c r="N544">
        <v>3.6643931157836098</v>
      </c>
      <c r="O544">
        <f t="shared" si="20"/>
        <v>1.9142604618451506</v>
      </c>
    </row>
    <row r="545" spans="2:15" x14ac:dyDescent="0.2">
      <c r="B545">
        <v>2000</v>
      </c>
      <c r="C545">
        <v>0.36833077124685398</v>
      </c>
      <c r="D545">
        <v>0.39185863304555102</v>
      </c>
      <c r="E545">
        <v>0.32802294820444999</v>
      </c>
      <c r="F545">
        <v>1.0882123524968501</v>
      </c>
      <c r="G545">
        <v>0.22476197287074301</v>
      </c>
      <c r="H545">
        <v>0.31760397370170801</v>
      </c>
      <c r="I545">
        <v>0.18596128522402899</v>
      </c>
      <c r="J545">
        <v>0.72832723179647996</v>
      </c>
      <c r="K545">
        <v>2.8124760736488899</v>
      </c>
      <c r="L545">
        <v>0.159462458014553</v>
      </c>
      <c r="M545">
        <v>0.38217848458412701</v>
      </c>
      <c r="N545">
        <v>3.35411701624757</v>
      </c>
      <c r="O545">
        <f t="shared" si="20"/>
        <v>1.8314248595690652</v>
      </c>
    </row>
    <row r="546" spans="2:15" x14ac:dyDescent="0.2">
      <c r="B546">
        <v>2050</v>
      </c>
      <c r="C546">
        <v>0.35910133257115601</v>
      </c>
      <c r="D546">
        <v>0.38564557998120402</v>
      </c>
      <c r="E546">
        <v>0.32371971434804397</v>
      </c>
      <c r="F546">
        <v>1.0684666269004</v>
      </c>
      <c r="G546">
        <v>0.23483891045431499</v>
      </c>
      <c r="H546">
        <v>0.34748667332468203</v>
      </c>
      <c r="I546">
        <v>0.201318832423315</v>
      </c>
      <c r="J546">
        <v>0.78364441620231196</v>
      </c>
      <c r="K546">
        <v>2.696151350014</v>
      </c>
      <c r="L546">
        <v>0.185163764013692</v>
      </c>
      <c r="M546">
        <v>0.17744309692506699</v>
      </c>
      <c r="N546">
        <v>3.0587582109527598</v>
      </c>
      <c r="O546">
        <f t="shared" si="20"/>
        <v>1.7489305906618364</v>
      </c>
    </row>
    <row r="547" spans="2:15" x14ac:dyDescent="0.2">
      <c r="B547">
        <v>2100</v>
      </c>
      <c r="C547">
        <v>0.30135043197758399</v>
      </c>
      <c r="D547">
        <v>0.36988627694316101</v>
      </c>
      <c r="E547">
        <v>0.386120646200872</v>
      </c>
      <c r="F547">
        <v>1.05735735512162</v>
      </c>
      <c r="G547">
        <v>0.22249185104997399</v>
      </c>
      <c r="H547">
        <v>0.33127849508320301</v>
      </c>
      <c r="I547">
        <v>0.18704202509336201</v>
      </c>
      <c r="J547">
        <v>0.74081237122653898</v>
      </c>
      <c r="K547">
        <v>2.7086380306247402</v>
      </c>
      <c r="L547">
        <v>0.39000934715704</v>
      </c>
      <c r="M547">
        <v>7.6159865088557502E-2</v>
      </c>
      <c r="N547">
        <v>3.17480724287033</v>
      </c>
      <c r="O547">
        <f t="shared" si="20"/>
        <v>1.7817988783446717</v>
      </c>
    </row>
    <row r="548" spans="2:15" x14ac:dyDescent="0.2">
      <c r="B548">
        <v>2150</v>
      </c>
      <c r="C548">
        <v>0.31869197963097701</v>
      </c>
      <c r="D548">
        <v>0.39355484091445903</v>
      </c>
      <c r="E548">
        <v>0.37695048890153199</v>
      </c>
      <c r="F548">
        <v>1.08919730944697</v>
      </c>
      <c r="G548">
        <v>0.21156928649381301</v>
      </c>
      <c r="H548">
        <v>0.33685600184613002</v>
      </c>
      <c r="I548">
        <v>0.19846013679820901</v>
      </c>
      <c r="J548">
        <v>0.74688542513815204</v>
      </c>
      <c r="K548">
        <v>2.4302600554658902</v>
      </c>
      <c r="L548">
        <v>0.58141580515550795</v>
      </c>
      <c r="M548">
        <v>6.3231504767094895E-2</v>
      </c>
      <c r="N548">
        <v>3.0749073653884902</v>
      </c>
      <c r="O548">
        <f t="shared" si="20"/>
        <v>1.7535413782937916</v>
      </c>
    </row>
    <row r="549" spans="2:15" x14ac:dyDescent="0.2">
      <c r="B549">
        <v>2200</v>
      </c>
      <c r="C549">
        <v>0.39030604202961</v>
      </c>
      <c r="D549">
        <v>0.38791880393627798</v>
      </c>
      <c r="E549">
        <v>0.37025527695844002</v>
      </c>
      <c r="F549">
        <v>1.14848012292433</v>
      </c>
      <c r="G549">
        <v>0.24309291739379801</v>
      </c>
      <c r="H549">
        <v>0.315072515508457</v>
      </c>
      <c r="I549">
        <v>0.19127879063872</v>
      </c>
      <c r="J549">
        <v>0.74944422354097595</v>
      </c>
      <c r="K549">
        <v>2.0184218298182302</v>
      </c>
      <c r="L549">
        <v>0.32168354652973202</v>
      </c>
      <c r="M549">
        <v>8.6154776835801306E-2</v>
      </c>
      <c r="N549">
        <v>2.4262601531837702</v>
      </c>
      <c r="O549">
        <f t="shared" si="20"/>
        <v>1.5576457084920725</v>
      </c>
    </row>
    <row r="550" spans="2:15" x14ac:dyDescent="0.2">
      <c r="B550">
        <v>2250</v>
      </c>
      <c r="C550">
        <v>0.46489960411002201</v>
      </c>
      <c r="D550">
        <v>0.36301446837056101</v>
      </c>
      <c r="E550">
        <v>0.39339704511457402</v>
      </c>
      <c r="F550">
        <v>1.2213111175951601</v>
      </c>
      <c r="G550">
        <v>0.26133715902043397</v>
      </c>
      <c r="H550">
        <v>0.28694789660291897</v>
      </c>
      <c r="I550">
        <v>0.18118617533282899</v>
      </c>
      <c r="J550">
        <v>0.72947123095618105</v>
      </c>
      <c r="K550">
        <v>1.6871022249626799</v>
      </c>
      <c r="L550">
        <v>0.215929192184245</v>
      </c>
      <c r="M550">
        <v>7.5777893439849794E-2</v>
      </c>
      <c r="N550">
        <v>1.9788093105867699</v>
      </c>
      <c r="O550">
        <f t="shared" si="20"/>
        <v>1.4067015712605038</v>
      </c>
    </row>
    <row r="551" spans="2:15" x14ac:dyDescent="0.2">
      <c r="B551">
        <v>2300</v>
      </c>
      <c r="C551">
        <v>0.429925481066946</v>
      </c>
      <c r="D551">
        <v>0.38301800142525</v>
      </c>
      <c r="E551">
        <v>0.43375146679387699</v>
      </c>
      <c r="F551">
        <v>1.2466949492860699</v>
      </c>
      <c r="G551">
        <v>0.24919370279922901</v>
      </c>
      <c r="H551">
        <v>0.24407557679193201</v>
      </c>
      <c r="I551">
        <v>0.191412955550782</v>
      </c>
      <c r="J551">
        <v>0.68468223514194304</v>
      </c>
      <c r="K551">
        <v>1.9582814272622</v>
      </c>
      <c r="L551">
        <v>0.25642207228611802</v>
      </c>
      <c r="M551">
        <v>0.133709905165346</v>
      </c>
      <c r="N551">
        <v>2.34841340471367</v>
      </c>
      <c r="O551">
        <f t="shared" si="20"/>
        <v>1.5324533939776668</v>
      </c>
    </row>
    <row r="552" spans="2:15" x14ac:dyDescent="0.2">
      <c r="B552">
        <v>2350</v>
      </c>
      <c r="C552">
        <v>0.40308701267963998</v>
      </c>
      <c r="D552">
        <v>0.383164026179804</v>
      </c>
      <c r="E552">
        <v>0.42366282429564101</v>
      </c>
      <c r="F552">
        <v>1.2099138631550801</v>
      </c>
      <c r="G552">
        <v>0.26300942710689201</v>
      </c>
      <c r="H552">
        <v>0.26960775824660799</v>
      </c>
      <c r="I552">
        <v>0.201745077520009</v>
      </c>
      <c r="J552">
        <v>0.73436226287350803</v>
      </c>
      <c r="K552">
        <v>1.71313125328456</v>
      </c>
      <c r="L552">
        <v>0.41605534335276301</v>
      </c>
      <c r="M552">
        <v>0.181479860654051</v>
      </c>
      <c r="N552">
        <v>2.31066645729137</v>
      </c>
      <c r="O552">
        <f t="shared" si="20"/>
        <v>1.5200876478977685</v>
      </c>
    </row>
    <row r="553" spans="2:15" x14ac:dyDescent="0.2">
      <c r="B553">
        <v>2400</v>
      </c>
      <c r="C553">
        <v>0.47779337314612902</v>
      </c>
      <c r="D553">
        <v>0.37928236876955701</v>
      </c>
      <c r="E553">
        <v>0.45927836188819998</v>
      </c>
      <c r="F553">
        <v>1.31635410380389</v>
      </c>
      <c r="G553">
        <v>0.251194201087516</v>
      </c>
      <c r="H553">
        <v>0.26090533347401201</v>
      </c>
      <c r="I553">
        <v>0.19280155222232601</v>
      </c>
      <c r="J553">
        <v>0.70490108678385399</v>
      </c>
      <c r="K553">
        <v>1.2674532324048899</v>
      </c>
      <c r="L553">
        <v>0.57785394641425403</v>
      </c>
      <c r="M553">
        <v>0.37723872342780002</v>
      </c>
      <c r="N553">
        <v>2.22254590224694</v>
      </c>
      <c r="O553">
        <f t="shared" si="20"/>
        <v>1.4908205466275746</v>
      </c>
    </row>
    <row r="554" spans="2:15" x14ac:dyDescent="0.2">
      <c r="B554">
        <v>2450</v>
      </c>
      <c r="C554">
        <v>0.45264779425614499</v>
      </c>
      <c r="D554">
        <v>0.393147537551847</v>
      </c>
      <c r="E554">
        <v>0.47020160873281902</v>
      </c>
      <c r="F554">
        <v>1.3159969405408101</v>
      </c>
      <c r="G554">
        <v>0.254624739555048</v>
      </c>
      <c r="H554">
        <v>0.26781015058504498</v>
      </c>
      <c r="I554">
        <v>0.18930481899898899</v>
      </c>
      <c r="J554">
        <v>0.71173970913908202</v>
      </c>
      <c r="K554">
        <v>1.4217324428420499</v>
      </c>
      <c r="L554">
        <v>0.58629759124557101</v>
      </c>
      <c r="M554">
        <v>0.35401447730089303</v>
      </c>
      <c r="N554">
        <v>2.36204451138852</v>
      </c>
      <c r="O554">
        <f t="shared" si="20"/>
        <v>1.5368944372950668</v>
      </c>
    </row>
    <row r="555" spans="2:15" x14ac:dyDescent="0.2">
      <c r="B555">
        <v>2500</v>
      </c>
      <c r="C555">
        <v>0.44893731151025801</v>
      </c>
      <c r="D555">
        <v>0.36374879954642603</v>
      </c>
      <c r="E555">
        <v>0.44804675654248499</v>
      </c>
      <c r="F555">
        <v>1.26073286759917</v>
      </c>
      <c r="G555">
        <v>0.26859361937113502</v>
      </c>
      <c r="H555">
        <v>0.24434019608575899</v>
      </c>
      <c r="I555">
        <v>0.21738698773725401</v>
      </c>
      <c r="J555">
        <v>0.73032080319414905</v>
      </c>
      <c r="K555">
        <v>1.5817509095384601</v>
      </c>
      <c r="L555">
        <v>0.49189380635463698</v>
      </c>
      <c r="M555">
        <v>0.448168462863066</v>
      </c>
      <c r="N555">
        <v>2.52181317875616</v>
      </c>
      <c r="O555">
        <f t="shared" si="20"/>
        <v>1.5880217815748499</v>
      </c>
    </row>
    <row r="556" spans="2:15" x14ac:dyDescent="0.2">
      <c r="B556">
        <v>2550</v>
      </c>
      <c r="C556">
        <v>0.45023028478301003</v>
      </c>
      <c r="D556">
        <v>0.341891864567481</v>
      </c>
      <c r="E556">
        <v>0.45551275549879799</v>
      </c>
      <c r="F556">
        <v>1.2476349048492901</v>
      </c>
      <c r="G556">
        <v>0.25983362803114701</v>
      </c>
      <c r="H556">
        <v>0.21346712595754899</v>
      </c>
      <c r="I556">
        <v>0.23990360442088901</v>
      </c>
      <c r="J556">
        <v>0.71320435840958496</v>
      </c>
      <c r="K556">
        <v>1.75317661906699</v>
      </c>
      <c r="L556">
        <v>0.36138331600030998</v>
      </c>
      <c r="M556">
        <v>0.33585215390166501</v>
      </c>
      <c r="N556">
        <v>2.4504120889689598</v>
      </c>
      <c r="O556">
        <f t="shared" si="20"/>
        <v>1.5653792157074782</v>
      </c>
    </row>
    <row r="557" spans="2:15" x14ac:dyDescent="0.2">
      <c r="B557">
        <v>2600</v>
      </c>
      <c r="C557">
        <v>0.486723275978871</v>
      </c>
      <c r="D557">
        <v>0.42136281440782702</v>
      </c>
      <c r="E557">
        <v>0.54538863882589905</v>
      </c>
      <c r="F557">
        <v>1.4534747292126</v>
      </c>
      <c r="G557">
        <v>0.26210582690318701</v>
      </c>
      <c r="H557">
        <v>0.23937704355467199</v>
      </c>
      <c r="I557">
        <v>0.24732246477275899</v>
      </c>
      <c r="J557">
        <v>0.74880533523061699</v>
      </c>
      <c r="K557">
        <v>1.75804678118805</v>
      </c>
      <c r="L557">
        <v>0.346546421572556</v>
      </c>
      <c r="M557">
        <v>0.36403414396276301</v>
      </c>
      <c r="N557">
        <v>2.4686273467233701</v>
      </c>
      <c r="O557">
        <f t="shared" si="20"/>
        <v>1.5711866046792056</v>
      </c>
    </row>
    <row r="558" spans="2:15" x14ac:dyDescent="0.2">
      <c r="B558">
        <v>2650</v>
      </c>
      <c r="C558">
        <v>0.42732177994438802</v>
      </c>
      <c r="D558">
        <v>0.37709447517505001</v>
      </c>
      <c r="E558">
        <v>0.52611907030804195</v>
      </c>
      <c r="F558">
        <v>1.3305353254274801</v>
      </c>
      <c r="G558">
        <v>0.26878719059011102</v>
      </c>
      <c r="H558">
        <v>0.23262075721907099</v>
      </c>
      <c r="I558">
        <v>0.23546105861112099</v>
      </c>
      <c r="J558">
        <v>0.73686900642030295</v>
      </c>
      <c r="K558">
        <v>1.5686697741078</v>
      </c>
      <c r="L558">
        <v>0.51531135975182696</v>
      </c>
      <c r="M558">
        <v>0.32651023279309199</v>
      </c>
      <c r="N558">
        <v>2.4104913666527201</v>
      </c>
      <c r="O558">
        <f t="shared" si="20"/>
        <v>1.5525757201027974</v>
      </c>
    </row>
    <row r="559" spans="2:15" x14ac:dyDescent="0.2">
      <c r="B559">
        <v>2700</v>
      </c>
      <c r="C559">
        <v>0.49058888623242702</v>
      </c>
      <c r="D559">
        <v>0.38400865465689599</v>
      </c>
      <c r="E559">
        <v>0.51671051731704598</v>
      </c>
      <c r="F559">
        <v>1.3913080582063699</v>
      </c>
      <c r="G559">
        <v>0.28180865427990098</v>
      </c>
      <c r="H559">
        <v>0.24581270677506101</v>
      </c>
      <c r="I559">
        <v>0.26639725193133701</v>
      </c>
      <c r="J559">
        <v>0.79401861298629905</v>
      </c>
      <c r="K559">
        <v>1.7777524446058</v>
      </c>
      <c r="L559">
        <v>0.33526023218928103</v>
      </c>
      <c r="M559">
        <v>0.43594801600477001</v>
      </c>
      <c r="N559">
        <v>2.5489606927998598</v>
      </c>
      <c r="O559">
        <f t="shared" si="20"/>
        <v>1.5965464893951131</v>
      </c>
    </row>
    <row r="560" spans="2:15" x14ac:dyDescent="0.2">
      <c r="B560">
        <v>2750</v>
      </c>
      <c r="C560">
        <v>0.53585936295530401</v>
      </c>
      <c r="D560">
        <v>0.45999186789054097</v>
      </c>
      <c r="E560">
        <v>0.53681643915227595</v>
      </c>
      <c r="F560">
        <v>1.5326676699981201</v>
      </c>
      <c r="G560">
        <v>0.338648646450108</v>
      </c>
      <c r="H560">
        <v>0.27786300215994902</v>
      </c>
      <c r="I560">
        <v>0.26379730048023697</v>
      </c>
      <c r="J560">
        <v>0.880308949090294</v>
      </c>
      <c r="K560">
        <v>1.6462393549444101</v>
      </c>
      <c r="L560">
        <v>0.26111678750672901</v>
      </c>
      <c r="M560">
        <v>0.40110968322016</v>
      </c>
      <c r="N560">
        <v>2.30846582567129</v>
      </c>
      <c r="O560">
        <f t="shared" si="20"/>
        <v>1.5193636252297507</v>
      </c>
    </row>
    <row r="561" spans="2:15" x14ac:dyDescent="0.2">
      <c r="B561">
        <v>2800</v>
      </c>
      <c r="C561">
        <v>0.534784295373531</v>
      </c>
      <c r="D561">
        <v>0.477716777059569</v>
      </c>
      <c r="E561">
        <v>0.54287578509388501</v>
      </c>
      <c r="F561">
        <v>1.55537685752699</v>
      </c>
      <c r="G561">
        <v>0.33846677894562099</v>
      </c>
      <c r="H561">
        <v>0.32590251988303698</v>
      </c>
      <c r="I561">
        <v>0.28171039071478499</v>
      </c>
      <c r="J561">
        <v>0.94607968954344301</v>
      </c>
      <c r="K561">
        <v>2.5101972344399401</v>
      </c>
      <c r="L561">
        <v>0.18045498149654801</v>
      </c>
      <c r="M561">
        <v>0.396647192642341</v>
      </c>
      <c r="N561">
        <v>3.0872994085788199</v>
      </c>
      <c r="O561">
        <f t="shared" si="20"/>
        <v>1.75707125882214</v>
      </c>
    </row>
    <row r="562" spans="2:15" x14ac:dyDescent="0.2">
      <c r="B562">
        <v>2850</v>
      </c>
      <c r="C562">
        <v>0.56131803303807304</v>
      </c>
      <c r="D562">
        <v>0.49696324362423699</v>
      </c>
      <c r="E562">
        <v>0.57026587251664596</v>
      </c>
      <c r="F562">
        <v>1.62854714917896</v>
      </c>
      <c r="G562">
        <v>0.363319188283313</v>
      </c>
      <c r="H562">
        <v>0.36035533889634302</v>
      </c>
      <c r="I562">
        <v>0.311553633253496</v>
      </c>
      <c r="J562">
        <v>1.0352281604331499</v>
      </c>
      <c r="K562">
        <v>2.7651765487841602</v>
      </c>
      <c r="L562">
        <v>0.22760318013663899</v>
      </c>
      <c r="M562">
        <v>0.65037129258122806</v>
      </c>
      <c r="N562">
        <v>3.6431510215020202</v>
      </c>
      <c r="O562">
        <f t="shared" si="20"/>
        <v>1.9087040162115287</v>
      </c>
    </row>
    <row r="563" spans="2:15" x14ac:dyDescent="0.2">
      <c r="B563">
        <v>2900</v>
      </c>
      <c r="C563">
        <v>0.58550779777957396</v>
      </c>
      <c r="D563">
        <v>0.594417181984504</v>
      </c>
      <c r="E563">
        <v>0.58239888133139495</v>
      </c>
      <c r="F563">
        <v>1.7623238610954699</v>
      </c>
      <c r="G563">
        <v>0.40063035006783498</v>
      </c>
      <c r="H563">
        <v>0.41680811412193602</v>
      </c>
      <c r="I563">
        <v>0.30021232577079698</v>
      </c>
      <c r="J563">
        <v>1.1176507899605701</v>
      </c>
      <c r="K563">
        <v>2.81692130358473</v>
      </c>
      <c r="L563">
        <v>0.29103373769631002</v>
      </c>
      <c r="M563">
        <v>0.58929611042608698</v>
      </c>
      <c r="N563">
        <v>3.69725115170713</v>
      </c>
      <c r="O563">
        <f t="shared" si="20"/>
        <v>1.9228237443164493</v>
      </c>
    </row>
    <row r="564" spans="2:15" x14ac:dyDescent="0.2">
      <c r="B564">
        <v>2950</v>
      </c>
      <c r="C564">
        <v>0.63775005084097103</v>
      </c>
      <c r="D564">
        <v>0.51454981577283598</v>
      </c>
      <c r="E564">
        <v>0.62101467721523396</v>
      </c>
      <c r="F564">
        <v>1.7733145438290401</v>
      </c>
      <c r="G564">
        <v>0.39862828240275799</v>
      </c>
      <c r="H564">
        <v>0.39686901102781302</v>
      </c>
      <c r="I564">
        <v>0.272884104626964</v>
      </c>
      <c r="J564">
        <v>1.0683813980575401</v>
      </c>
      <c r="K564">
        <v>2.5026899020994602</v>
      </c>
      <c r="L564">
        <v>0.41232730918170102</v>
      </c>
      <c r="M564">
        <v>0.46456881779232101</v>
      </c>
      <c r="N564">
        <v>3.3795860290734798</v>
      </c>
      <c r="O564">
        <f t="shared" si="20"/>
        <v>1.8383650423877951</v>
      </c>
    </row>
    <row r="565" spans="2:15" x14ac:dyDescent="0.2">
      <c r="B565">
        <v>3000</v>
      </c>
      <c r="C565">
        <v>0.59158916689653396</v>
      </c>
      <c r="D565">
        <v>0.56436453931883301</v>
      </c>
      <c r="E565">
        <v>0.55911723830513604</v>
      </c>
      <c r="F565">
        <v>1.7150709445204999</v>
      </c>
      <c r="G565">
        <v>0.384799584765808</v>
      </c>
      <c r="H565">
        <v>0.39733380163530801</v>
      </c>
      <c r="I565">
        <v>0.26685733112948401</v>
      </c>
      <c r="J565">
        <v>1.0489907175305999</v>
      </c>
      <c r="K565">
        <v>2.7404534815859698</v>
      </c>
      <c r="L565">
        <v>0.48012623054784898</v>
      </c>
      <c r="M565">
        <v>0.31779133744469901</v>
      </c>
      <c r="N565">
        <v>3.5383710495785201</v>
      </c>
      <c r="O565">
        <f t="shared" si="20"/>
        <v>1.8810558337217214</v>
      </c>
    </row>
    <row r="566" spans="2:15" x14ac:dyDescent="0.2">
      <c r="B566">
        <v>3050</v>
      </c>
      <c r="C566">
        <v>0.65913832523784599</v>
      </c>
      <c r="D566">
        <v>0.53917000219841005</v>
      </c>
      <c r="E566">
        <v>0.625772536647342</v>
      </c>
      <c r="F566">
        <v>1.8240808640835999</v>
      </c>
      <c r="G566">
        <v>0.40666936831717199</v>
      </c>
      <c r="H566">
        <v>0.41428643116813701</v>
      </c>
      <c r="I566">
        <v>0.27991129871104098</v>
      </c>
      <c r="J566">
        <v>1.10086709819635</v>
      </c>
      <c r="K566">
        <v>2.8349409757276298</v>
      </c>
      <c r="L566">
        <v>0.80723849603483799</v>
      </c>
      <c r="M566">
        <v>0.75525856072323005</v>
      </c>
      <c r="N566">
        <v>4.3974380324856899</v>
      </c>
      <c r="O566">
        <f t="shared" si="20"/>
        <v>2.0970069223742898</v>
      </c>
    </row>
    <row r="567" spans="2:15" x14ac:dyDescent="0.2">
      <c r="B567">
        <v>3100</v>
      </c>
      <c r="C567">
        <v>0.63694527199176598</v>
      </c>
      <c r="D567">
        <v>0.56303679360211001</v>
      </c>
      <c r="E567">
        <v>0.586947031014041</v>
      </c>
      <c r="F567">
        <v>1.7869290966079201</v>
      </c>
      <c r="G567">
        <v>0.39012079015605899</v>
      </c>
      <c r="H567">
        <v>0.39235794578994299</v>
      </c>
      <c r="I567">
        <v>0.28541788787589401</v>
      </c>
      <c r="J567">
        <v>1.0678966238219001</v>
      </c>
      <c r="K567">
        <v>2.8207267199415602</v>
      </c>
      <c r="L567">
        <v>1.18357764829469</v>
      </c>
      <c r="M567">
        <v>0.52697642449608795</v>
      </c>
      <c r="N567">
        <v>4.53128079273234</v>
      </c>
      <c r="O567">
        <f t="shared" si="20"/>
        <v>2.1286805285745301</v>
      </c>
    </row>
    <row r="568" spans="2:15" x14ac:dyDescent="0.2">
      <c r="B568">
        <v>3150</v>
      </c>
      <c r="C568">
        <v>0.62844330345284405</v>
      </c>
      <c r="D568">
        <v>0.57226495220985896</v>
      </c>
      <c r="E568">
        <v>0.58556616386045701</v>
      </c>
      <c r="F568">
        <v>1.7862744195231599</v>
      </c>
      <c r="G568">
        <v>0.38815057949585302</v>
      </c>
      <c r="H568">
        <v>0.38022550818054002</v>
      </c>
      <c r="I568">
        <v>0.29358633385048799</v>
      </c>
      <c r="J568">
        <v>1.0619624215268799</v>
      </c>
      <c r="K568">
        <v>2.5088511456833098</v>
      </c>
      <c r="L568">
        <v>1.0266070385794299</v>
      </c>
      <c r="M568">
        <v>0.25675356005474897</v>
      </c>
      <c r="N568">
        <v>3.7922117443175001</v>
      </c>
      <c r="O568">
        <f t="shared" si="20"/>
        <v>1.9473601989148028</v>
      </c>
    </row>
    <row r="569" spans="2:15" x14ac:dyDescent="0.2">
      <c r="B569">
        <v>3200</v>
      </c>
      <c r="C569">
        <v>0.649261928571364</v>
      </c>
      <c r="D569">
        <v>0.54647366779693396</v>
      </c>
      <c r="E569">
        <v>0.49737040848526698</v>
      </c>
      <c r="F569">
        <v>1.69310600485356</v>
      </c>
      <c r="G569">
        <v>0.41472254989999302</v>
      </c>
      <c r="H569">
        <v>0.35391293001493201</v>
      </c>
      <c r="I569">
        <v>0.27345945344127798</v>
      </c>
      <c r="J569">
        <v>1.0420949333562</v>
      </c>
      <c r="K569">
        <v>2.39930358437879</v>
      </c>
      <c r="L569">
        <v>1.32189909028096</v>
      </c>
      <c r="M569">
        <v>0.28423304799912202</v>
      </c>
      <c r="N569">
        <v>4.0054357226588699</v>
      </c>
      <c r="O569">
        <f t="shared" si="20"/>
        <v>2.0013584693050044</v>
      </c>
    </row>
    <row r="570" spans="2:15" x14ac:dyDescent="0.2">
      <c r="B570">
        <v>3250</v>
      </c>
      <c r="C570">
        <v>0.67252628585854901</v>
      </c>
      <c r="D570">
        <v>0.55726050395061799</v>
      </c>
      <c r="E570">
        <v>0.54327553760375402</v>
      </c>
      <c r="F570">
        <v>1.77306232741292</v>
      </c>
      <c r="G570">
        <v>0.41010199065917402</v>
      </c>
      <c r="H570">
        <v>0.33829886901291301</v>
      </c>
      <c r="I570">
        <v>0.29928727141272898</v>
      </c>
      <c r="J570">
        <v>1.0476881310848201</v>
      </c>
      <c r="K570">
        <v>1.76144984290673</v>
      </c>
      <c r="L570">
        <v>1.19119908730719</v>
      </c>
      <c r="M570">
        <v>0.42426270897879997</v>
      </c>
      <c r="N570">
        <v>3.3769116391927199</v>
      </c>
      <c r="O570">
        <f t="shared" ref="O570:O602" si="21">N570^0.5</f>
        <v>1.8376375157230329</v>
      </c>
    </row>
    <row r="571" spans="2:15" x14ac:dyDescent="0.2">
      <c r="B571">
        <v>3300</v>
      </c>
      <c r="C571">
        <v>0.72940622135385103</v>
      </c>
      <c r="D571">
        <v>0.61122034368130296</v>
      </c>
      <c r="E571">
        <v>0.53068507972541501</v>
      </c>
      <c r="F571">
        <v>1.87131164476057</v>
      </c>
      <c r="G571">
        <v>0.40997317480192302</v>
      </c>
      <c r="H571">
        <v>0.3629417395924</v>
      </c>
      <c r="I571">
        <v>0.31077164191378098</v>
      </c>
      <c r="J571">
        <v>1.0836865563081</v>
      </c>
      <c r="K571">
        <v>1.5566623816053899</v>
      </c>
      <c r="L571">
        <v>0.93661836738278503</v>
      </c>
      <c r="M571">
        <v>0.26825821520431598</v>
      </c>
      <c r="N571">
        <v>2.7615389641924901</v>
      </c>
      <c r="O571">
        <f t="shared" si="21"/>
        <v>1.6617878818286316</v>
      </c>
    </row>
    <row r="572" spans="2:15" x14ac:dyDescent="0.2">
      <c r="B572">
        <v>3350</v>
      </c>
      <c r="C572">
        <v>0.72121046677365197</v>
      </c>
      <c r="D572">
        <v>0.59040850155541202</v>
      </c>
      <c r="E572">
        <v>0.52577822943463903</v>
      </c>
      <c r="F572">
        <v>1.8373971977637</v>
      </c>
      <c r="G572">
        <v>0.42020286826293402</v>
      </c>
      <c r="H572">
        <v>0.35825508355906899</v>
      </c>
      <c r="I572">
        <v>0.28986517973402198</v>
      </c>
      <c r="J572">
        <v>1.06832313155602</v>
      </c>
      <c r="K572">
        <v>1.2547750641533499</v>
      </c>
      <c r="L572">
        <v>0.70344030762277099</v>
      </c>
      <c r="M572">
        <v>0.37583751210066302</v>
      </c>
      <c r="N572">
        <v>2.33405288387678</v>
      </c>
      <c r="O572">
        <f t="shared" si="21"/>
        <v>1.5277607416990331</v>
      </c>
    </row>
    <row r="573" spans="2:15" x14ac:dyDescent="0.2">
      <c r="B573">
        <v>3400</v>
      </c>
      <c r="C573">
        <v>0.74380333777563501</v>
      </c>
      <c r="D573">
        <v>0.57858177587011095</v>
      </c>
      <c r="E573">
        <v>0.55781427117614701</v>
      </c>
      <c r="F573">
        <v>1.8801993848218901</v>
      </c>
      <c r="G573">
        <v>0.41973978377933102</v>
      </c>
      <c r="H573">
        <v>0.35562945923637101</v>
      </c>
      <c r="I573">
        <v>0.28370598442696399</v>
      </c>
      <c r="J573">
        <v>1.05907522744267</v>
      </c>
      <c r="K573">
        <v>1.15317657476615</v>
      </c>
      <c r="L573">
        <v>0.74428694711212295</v>
      </c>
      <c r="M573">
        <v>0.30124944272647503</v>
      </c>
      <c r="N573">
        <v>2.1987129646047499</v>
      </c>
      <c r="O573">
        <f t="shared" si="21"/>
        <v>1.4828057744036303</v>
      </c>
    </row>
    <row r="574" spans="2:15" x14ac:dyDescent="0.2">
      <c r="B574">
        <v>3450</v>
      </c>
      <c r="C574">
        <v>0.73197031448993199</v>
      </c>
      <c r="D574">
        <v>0.56820523280011004</v>
      </c>
      <c r="E574">
        <v>0.54662240457831801</v>
      </c>
      <c r="F574">
        <v>1.8467979518683599</v>
      </c>
      <c r="G574">
        <v>0.40054238198082698</v>
      </c>
      <c r="H574">
        <v>0.358070504693421</v>
      </c>
      <c r="I574">
        <v>0.28702196566576998</v>
      </c>
      <c r="J574">
        <v>1.0456348523400201</v>
      </c>
      <c r="K574">
        <v>0.85173965033447996</v>
      </c>
      <c r="L574">
        <v>0.70198636013819704</v>
      </c>
      <c r="M574">
        <v>0.42586207193855602</v>
      </c>
      <c r="N574">
        <v>1.97958808241123</v>
      </c>
      <c r="O574">
        <f t="shared" si="21"/>
        <v>1.4069783517919634</v>
      </c>
    </row>
    <row r="575" spans="2:15" x14ac:dyDescent="0.2">
      <c r="B575">
        <v>3500</v>
      </c>
      <c r="C575">
        <v>0.64910076231742997</v>
      </c>
      <c r="D575">
        <v>0.59477894874148995</v>
      </c>
      <c r="E575">
        <v>0.52292698269843496</v>
      </c>
      <c r="F575">
        <v>1.7668066937573501</v>
      </c>
      <c r="G575">
        <v>0.37526008057250698</v>
      </c>
      <c r="H575">
        <v>0.36882201140248799</v>
      </c>
      <c r="I575">
        <v>0.30867052909583498</v>
      </c>
      <c r="J575">
        <v>1.05275262107083</v>
      </c>
      <c r="K575">
        <v>0.776337953067052</v>
      </c>
      <c r="L575">
        <v>0.95193119517556102</v>
      </c>
      <c r="M575">
        <v>0.54461375979228599</v>
      </c>
      <c r="N575">
        <v>2.2728829080348998</v>
      </c>
      <c r="O575">
        <f t="shared" si="21"/>
        <v>1.5076083403971006</v>
      </c>
    </row>
    <row r="576" spans="2:15" x14ac:dyDescent="0.2">
      <c r="B576">
        <v>3550</v>
      </c>
      <c r="C576">
        <v>0.65851132947817403</v>
      </c>
      <c r="D576">
        <v>0.64404919608128897</v>
      </c>
      <c r="E576">
        <v>0.62765030730951199</v>
      </c>
      <c r="F576">
        <v>1.93021083286897</v>
      </c>
      <c r="G576">
        <v>0.363803091848654</v>
      </c>
      <c r="H576">
        <v>0.37925279063348499</v>
      </c>
      <c r="I576">
        <v>0.36101705954631802</v>
      </c>
      <c r="J576">
        <v>1.1040729420284601</v>
      </c>
      <c r="K576">
        <v>0.93587861486314206</v>
      </c>
      <c r="L576">
        <v>0.84068154620505098</v>
      </c>
      <c r="M576">
        <v>0.28729119169275802</v>
      </c>
      <c r="N576">
        <v>2.0638513527609499</v>
      </c>
      <c r="O576">
        <f t="shared" si="21"/>
        <v>1.4366110652368476</v>
      </c>
    </row>
    <row r="577" spans="2:15" x14ac:dyDescent="0.2">
      <c r="B577">
        <v>3600</v>
      </c>
      <c r="C577">
        <v>0.61044125900744095</v>
      </c>
      <c r="D577">
        <v>0.62087071892634604</v>
      </c>
      <c r="E577">
        <v>0.60718393835586904</v>
      </c>
      <c r="F577">
        <v>1.8384959162896599</v>
      </c>
      <c r="G577">
        <v>0.32624187924827303</v>
      </c>
      <c r="H577">
        <v>0.36923719452624598</v>
      </c>
      <c r="I577">
        <v>0.36723157679156998</v>
      </c>
      <c r="J577">
        <v>1.0627106505660899</v>
      </c>
      <c r="K577">
        <v>0.81277766020487696</v>
      </c>
      <c r="L577">
        <v>0.59627555041288904</v>
      </c>
      <c r="M577">
        <v>0.21970281126062899</v>
      </c>
      <c r="N577">
        <v>1.6287560218784001</v>
      </c>
      <c r="O577">
        <f t="shared" si="21"/>
        <v>1.2762272610622294</v>
      </c>
    </row>
    <row r="578" spans="2:15" x14ac:dyDescent="0.2">
      <c r="B578">
        <v>3650</v>
      </c>
      <c r="C578">
        <v>0.58904947539791297</v>
      </c>
      <c r="D578">
        <v>0.61713899047113696</v>
      </c>
      <c r="E578">
        <v>0.59180364640119498</v>
      </c>
      <c r="F578">
        <v>1.79799211227024</v>
      </c>
      <c r="G578">
        <v>0.292221448431076</v>
      </c>
      <c r="H578">
        <v>0.36685252780686101</v>
      </c>
      <c r="I578">
        <v>0.340911295592146</v>
      </c>
      <c r="J578">
        <v>0.99998527183008401</v>
      </c>
      <c r="K578">
        <v>0.54609151245055199</v>
      </c>
      <c r="L578">
        <v>0.78841744639454203</v>
      </c>
      <c r="M578">
        <v>0.285215264732887</v>
      </c>
      <c r="N578">
        <v>1.6197242235779801</v>
      </c>
      <c r="O578">
        <f t="shared" si="21"/>
        <v>1.272683866314797</v>
      </c>
    </row>
    <row r="579" spans="2:15" x14ac:dyDescent="0.2">
      <c r="B579">
        <v>3700</v>
      </c>
      <c r="C579">
        <v>0.59403568127666195</v>
      </c>
      <c r="D579">
        <v>0.55355378835253299</v>
      </c>
      <c r="E579">
        <v>0.56303204975382004</v>
      </c>
      <c r="F579">
        <v>1.7106215193830201</v>
      </c>
      <c r="G579">
        <v>0.32032000030895702</v>
      </c>
      <c r="H579">
        <v>0.34931130045252301</v>
      </c>
      <c r="I579">
        <v>0.328131589295518</v>
      </c>
      <c r="J579">
        <v>0.99776289005699803</v>
      </c>
      <c r="K579">
        <v>0.377736139390003</v>
      </c>
      <c r="L579">
        <v>1.20715402588353</v>
      </c>
      <c r="M579">
        <v>0.38823447112118997</v>
      </c>
      <c r="N579">
        <v>1.9731246363947199</v>
      </c>
      <c r="O579">
        <f t="shared" si="21"/>
        <v>1.4046795493616044</v>
      </c>
    </row>
    <row r="580" spans="2:15" x14ac:dyDescent="0.2">
      <c r="B580">
        <v>3750</v>
      </c>
      <c r="C580">
        <v>0.62236462092811295</v>
      </c>
      <c r="D580">
        <v>0.539703914209682</v>
      </c>
      <c r="E580">
        <v>0.52062289007985296</v>
      </c>
      <c r="F580">
        <v>1.6826914252176499</v>
      </c>
      <c r="G580">
        <v>0.31886614476695602</v>
      </c>
      <c r="H580">
        <v>0.34208081482059799</v>
      </c>
      <c r="I580">
        <v>0.33842814444298802</v>
      </c>
      <c r="J580">
        <v>0.99937510403054197</v>
      </c>
      <c r="K580">
        <v>0.521149882254479</v>
      </c>
      <c r="L580">
        <v>1.49764647509506</v>
      </c>
      <c r="M580">
        <v>0.456361864218641</v>
      </c>
      <c r="N580">
        <v>2.4751582215681802</v>
      </c>
      <c r="O580">
        <f t="shared" si="21"/>
        <v>1.5732635575669387</v>
      </c>
    </row>
    <row r="581" spans="2:15" x14ac:dyDescent="0.2">
      <c r="B581">
        <v>3800</v>
      </c>
      <c r="C581">
        <v>0.57518962047649302</v>
      </c>
      <c r="D581">
        <v>0.55686066188896</v>
      </c>
      <c r="E581">
        <v>0.53058513230503201</v>
      </c>
      <c r="F581">
        <v>1.66263541467049</v>
      </c>
      <c r="G581">
        <v>0.30534978558860698</v>
      </c>
      <c r="H581">
        <v>0.35753460593312603</v>
      </c>
      <c r="I581">
        <v>0.33015284991393501</v>
      </c>
      <c r="J581">
        <v>0.99303724143566796</v>
      </c>
      <c r="K581">
        <v>0.76963870162724202</v>
      </c>
      <c r="L581">
        <v>1.34952873001818</v>
      </c>
      <c r="M581">
        <v>0.279710057572919</v>
      </c>
      <c r="N581">
        <v>2.3988774892183402</v>
      </c>
      <c r="O581">
        <f t="shared" si="21"/>
        <v>1.5488310073143359</v>
      </c>
    </row>
    <row r="582" spans="2:15" x14ac:dyDescent="0.2">
      <c r="B582">
        <v>3850</v>
      </c>
      <c r="C582">
        <v>0.57707654104053396</v>
      </c>
      <c r="D582">
        <v>0.575595604197222</v>
      </c>
      <c r="E582">
        <v>0.53487196143885296</v>
      </c>
      <c r="F582">
        <v>1.6875441066766099</v>
      </c>
      <c r="G582">
        <v>0.28174391095246698</v>
      </c>
      <c r="H582">
        <v>0.35945792030174201</v>
      </c>
      <c r="I582">
        <v>0.313751165778835</v>
      </c>
      <c r="J582">
        <v>0.95495299703304404</v>
      </c>
      <c r="K582">
        <v>0.79405868551644898</v>
      </c>
      <c r="L582">
        <v>1.0052978193370801</v>
      </c>
      <c r="M582">
        <v>0.19416329496554199</v>
      </c>
      <c r="N582">
        <v>1.9935197998190799</v>
      </c>
      <c r="O582">
        <f t="shared" si="21"/>
        <v>1.4119206067690491</v>
      </c>
    </row>
    <row r="583" spans="2:15" x14ac:dyDescent="0.2">
      <c r="B583">
        <v>3900</v>
      </c>
      <c r="C583">
        <v>0.53332186871266696</v>
      </c>
      <c r="D583">
        <v>0.62454449298533199</v>
      </c>
      <c r="E583">
        <v>0.61162334550061304</v>
      </c>
      <c r="F583">
        <v>1.76948970719861</v>
      </c>
      <c r="G583">
        <v>0.26942575111679701</v>
      </c>
      <c r="H583">
        <v>0.36556450649570199</v>
      </c>
      <c r="I583">
        <v>0.30061639807387502</v>
      </c>
      <c r="J583">
        <v>0.93560665568637402</v>
      </c>
      <c r="K583">
        <v>0.64602817641101395</v>
      </c>
      <c r="L583">
        <v>1.0501416663804599</v>
      </c>
      <c r="M583">
        <v>0.193796085835369</v>
      </c>
      <c r="N583">
        <v>1.88996592862684</v>
      </c>
      <c r="O583">
        <f t="shared" si="21"/>
        <v>1.3747603167922908</v>
      </c>
    </row>
    <row r="584" spans="2:15" x14ac:dyDescent="0.2">
      <c r="B584">
        <v>3950</v>
      </c>
      <c r="C584">
        <v>0.62246179412824498</v>
      </c>
      <c r="D584">
        <v>0.63163643423336702</v>
      </c>
      <c r="E584">
        <v>0.595484868516718</v>
      </c>
      <c r="F584">
        <v>1.84958309687833</v>
      </c>
      <c r="G584">
        <v>0.28893445861997002</v>
      </c>
      <c r="H584">
        <v>0.36744809363147102</v>
      </c>
      <c r="I584">
        <v>0.28810950131249402</v>
      </c>
      <c r="J584">
        <v>0.94449205356393495</v>
      </c>
      <c r="K584">
        <v>0.74717840534418201</v>
      </c>
      <c r="L584">
        <v>1.18919566937678</v>
      </c>
      <c r="M584">
        <v>0.25071849592589801</v>
      </c>
      <c r="N584">
        <v>2.1870925706468598</v>
      </c>
      <c r="O584">
        <f t="shared" si="21"/>
        <v>1.4788822031003213</v>
      </c>
    </row>
    <row r="585" spans="2:15" x14ac:dyDescent="0.2">
      <c r="B585">
        <v>4000</v>
      </c>
      <c r="C585">
        <v>0.59381525896374998</v>
      </c>
      <c r="D585">
        <v>0.62225811670311504</v>
      </c>
      <c r="E585">
        <v>0.62003435834290899</v>
      </c>
      <c r="F585">
        <v>1.83610773400977</v>
      </c>
      <c r="G585">
        <v>0.30665171088864801</v>
      </c>
      <c r="H585">
        <v>0.35768007837809801</v>
      </c>
      <c r="I585">
        <v>0.30800565364050397</v>
      </c>
      <c r="J585">
        <v>0.97233744290724899</v>
      </c>
      <c r="K585">
        <v>1.05996103203907</v>
      </c>
      <c r="L585">
        <v>1.20132317876202</v>
      </c>
      <c r="M585">
        <v>0.16127795177733201</v>
      </c>
      <c r="N585">
        <v>2.4225621625784202</v>
      </c>
      <c r="O585">
        <f t="shared" si="21"/>
        <v>1.5564582109964984</v>
      </c>
    </row>
    <row r="586" spans="2:15" x14ac:dyDescent="0.2">
      <c r="B586">
        <v>4050</v>
      </c>
      <c r="C586">
        <v>0.62767033670252204</v>
      </c>
      <c r="D586">
        <v>0.58682629793263397</v>
      </c>
      <c r="E586">
        <v>0.63674748984076301</v>
      </c>
      <c r="F586">
        <v>1.8512441244759199</v>
      </c>
      <c r="G586">
        <v>0.32184234184128901</v>
      </c>
      <c r="H586">
        <v>0.379138011666178</v>
      </c>
      <c r="I586">
        <v>0.29747483766657601</v>
      </c>
      <c r="J586">
        <v>0.99845519117404302</v>
      </c>
      <c r="K586">
        <v>0.76173903440587298</v>
      </c>
      <c r="L586">
        <v>1.4139888266581699</v>
      </c>
      <c r="M586">
        <v>0.17420468439419601</v>
      </c>
      <c r="N586">
        <v>2.34993254545823</v>
      </c>
      <c r="O586">
        <f t="shared" si="21"/>
        <v>1.53294897027208</v>
      </c>
    </row>
    <row r="587" spans="2:15" x14ac:dyDescent="0.2">
      <c r="B587">
        <v>4100</v>
      </c>
      <c r="C587">
        <v>0.60341809416659098</v>
      </c>
      <c r="D587">
        <v>0.62441289672762401</v>
      </c>
      <c r="E587">
        <v>0.73569065393240196</v>
      </c>
      <c r="F587">
        <v>1.9635216448266199</v>
      </c>
      <c r="G587">
        <v>0.298032471274712</v>
      </c>
      <c r="H587">
        <v>0.38152735380372899</v>
      </c>
      <c r="I587">
        <v>0.31596584027603702</v>
      </c>
      <c r="J587">
        <v>0.99552566535447795</v>
      </c>
      <c r="K587">
        <v>0.713488641020947</v>
      </c>
      <c r="L587">
        <v>1.3601260644882001</v>
      </c>
      <c r="M587">
        <v>0.20430438477873999</v>
      </c>
      <c r="N587">
        <v>2.2779190902878899</v>
      </c>
      <c r="O587">
        <f t="shared" si="21"/>
        <v>1.509277671698581</v>
      </c>
    </row>
    <row r="588" spans="2:15" x14ac:dyDescent="0.2">
      <c r="B588">
        <v>4150</v>
      </c>
      <c r="C588">
        <v>0.60019401232518199</v>
      </c>
      <c r="D588">
        <v>0.52619167755884499</v>
      </c>
      <c r="E588">
        <v>0.70406698829301395</v>
      </c>
      <c r="F588">
        <v>1.83045267817704</v>
      </c>
      <c r="G588">
        <v>0.31921173634036298</v>
      </c>
      <c r="H588">
        <v>0.34750964330738998</v>
      </c>
      <c r="I588">
        <v>0.30799993981127699</v>
      </c>
      <c r="J588">
        <v>0.97472131945902996</v>
      </c>
      <c r="K588">
        <v>0.69797288060553497</v>
      </c>
      <c r="L588">
        <v>1.10847466506348</v>
      </c>
      <c r="M588">
        <v>6.1352057498129303E-2</v>
      </c>
      <c r="N588">
        <v>1.86779960316715</v>
      </c>
      <c r="O588">
        <f t="shared" si="21"/>
        <v>1.3666746515418913</v>
      </c>
    </row>
    <row r="589" spans="2:15" x14ac:dyDescent="0.2">
      <c r="B589">
        <v>4200</v>
      </c>
      <c r="C589">
        <v>0.59705547652542301</v>
      </c>
      <c r="D589">
        <v>0.56550932134643705</v>
      </c>
      <c r="E589">
        <v>0.68872013352642203</v>
      </c>
      <c r="F589">
        <v>1.85128493139828</v>
      </c>
      <c r="G589">
        <v>0.31386102797670901</v>
      </c>
      <c r="H589">
        <v>0.33950039487279698</v>
      </c>
      <c r="I589">
        <v>0.30935499925843102</v>
      </c>
      <c r="J589">
        <v>0.96271642210793795</v>
      </c>
      <c r="K589">
        <v>0.83327085760831499</v>
      </c>
      <c r="L589">
        <v>0.91672086119996199</v>
      </c>
      <c r="M589">
        <v>6.5350085498519006E-2</v>
      </c>
      <c r="N589">
        <v>1.8153418043067999</v>
      </c>
      <c r="O589">
        <f t="shared" si="21"/>
        <v>1.3473462080351879</v>
      </c>
    </row>
    <row r="590" spans="2:15" x14ac:dyDescent="0.2">
      <c r="B590">
        <v>4250</v>
      </c>
      <c r="C590">
        <v>0.55810141690706105</v>
      </c>
      <c r="D590">
        <v>0.56426742098392502</v>
      </c>
      <c r="E590">
        <v>0.69908687582996498</v>
      </c>
      <c r="F590">
        <v>1.8214557137209499</v>
      </c>
      <c r="G590">
        <v>0.271827201319773</v>
      </c>
      <c r="H590">
        <v>0.35752849703428502</v>
      </c>
      <c r="I590">
        <v>0.32315671348447</v>
      </c>
      <c r="J590">
        <v>0.95251241183852797</v>
      </c>
      <c r="K590">
        <v>0.61932473465376303</v>
      </c>
      <c r="L590">
        <v>0.64866216793874198</v>
      </c>
      <c r="M590">
        <v>0.27235801319362901</v>
      </c>
      <c r="N590">
        <v>1.54034491578613</v>
      </c>
      <c r="O590">
        <f t="shared" si="21"/>
        <v>1.2411063273491638</v>
      </c>
    </row>
    <row r="591" spans="2:15" x14ac:dyDescent="0.2">
      <c r="B591">
        <v>4300</v>
      </c>
      <c r="C591">
        <v>0.59709335809196395</v>
      </c>
      <c r="D591">
        <v>0.54157964257731905</v>
      </c>
      <c r="E591">
        <v>0.69316513499354204</v>
      </c>
      <c r="F591">
        <v>1.8318381356628299</v>
      </c>
      <c r="G591">
        <v>0.28216918052469397</v>
      </c>
      <c r="H591">
        <v>0.35897775795718501</v>
      </c>
      <c r="I591">
        <v>0.33906549966916799</v>
      </c>
      <c r="J591">
        <v>0.98021243815104697</v>
      </c>
      <c r="K591">
        <v>0.29760100829952102</v>
      </c>
      <c r="L591">
        <v>0.59057804021307303</v>
      </c>
      <c r="M591">
        <v>0.24928415603753701</v>
      </c>
      <c r="N591">
        <v>1.1374632045501301</v>
      </c>
      <c r="O591">
        <f t="shared" si="21"/>
        <v>1.0665192002726112</v>
      </c>
    </row>
    <row r="592" spans="2:15" x14ac:dyDescent="0.2">
      <c r="B592">
        <v>4350</v>
      </c>
      <c r="C592">
        <v>0.54920991750058301</v>
      </c>
      <c r="D592">
        <v>0.56969229381270203</v>
      </c>
      <c r="E592">
        <v>0.67150038844427296</v>
      </c>
      <c r="F592">
        <v>1.7904025997575601</v>
      </c>
      <c r="G592">
        <v>0.24649928843174301</v>
      </c>
      <c r="H592">
        <v>0.330377277817125</v>
      </c>
      <c r="I592">
        <v>0.33206585849984999</v>
      </c>
      <c r="J592">
        <v>0.908942424748718</v>
      </c>
      <c r="K592">
        <v>0.39609186960267001</v>
      </c>
      <c r="L592">
        <v>0.44035236453736099</v>
      </c>
      <c r="M592">
        <v>0.40843870284940997</v>
      </c>
      <c r="N592">
        <v>1.2448829369894401</v>
      </c>
      <c r="O592">
        <f t="shared" si="21"/>
        <v>1.1157432217985643</v>
      </c>
    </row>
    <row r="593" spans="2:15" x14ac:dyDescent="0.2">
      <c r="B593">
        <v>4400</v>
      </c>
      <c r="C593">
        <v>0.49917507067447903</v>
      </c>
      <c r="D593">
        <v>0.55201086545807898</v>
      </c>
      <c r="E593">
        <v>0.65962115102462304</v>
      </c>
      <c r="F593">
        <v>1.7108070871571801</v>
      </c>
      <c r="G593">
        <v>0.248328461681321</v>
      </c>
      <c r="H593">
        <v>0.34510555519116098</v>
      </c>
      <c r="I593">
        <v>0.32673003624330499</v>
      </c>
      <c r="J593">
        <v>0.92016405311578797</v>
      </c>
      <c r="K593">
        <v>0.78909221152607201</v>
      </c>
      <c r="L593">
        <v>0.35560416790385302</v>
      </c>
      <c r="M593">
        <v>0.28783803049462198</v>
      </c>
      <c r="N593">
        <v>1.4325344099245501</v>
      </c>
      <c r="O593">
        <f t="shared" si="21"/>
        <v>1.1968852952244631</v>
      </c>
    </row>
    <row r="594" spans="2:15" x14ac:dyDescent="0.2">
      <c r="B594">
        <v>4450</v>
      </c>
      <c r="C594">
        <v>0.55447301875935195</v>
      </c>
      <c r="D594">
        <v>0.53021935146491195</v>
      </c>
      <c r="E594">
        <v>0.68730538887409098</v>
      </c>
      <c r="F594">
        <v>1.77199775909835</v>
      </c>
      <c r="G594">
        <v>0.24770273257864001</v>
      </c>
      <c r="H594">
        <v>0.33515485086900598</v>
      </c>
      <c r="I594">
        <v>0.32398131525026302</v>
      </c>
      <c r="J594">
        <v>0.90683889869791001</v>
      </c>
      <c r="K594">
        <v>1.02786860457392</v>
      </c>
      <c r="L594">
        <v>0.51055303145513797</v>
      </c>
      <c r="M594">
        <v>0.43140689994389803</v>
      </c>
      <c r="N594">
        <v>1.9698285359729599</v>
      </c>
      <c r="O594">
        <f t="shared" si="21"/>
        <v>1.4035058019021367</v>
      </c>
    </row>
    <row r="595" spans="2:15" x14ac:dyDescent="0.2">
      <c r="B595">
        <v>4500</v>
      </c>
      <c r="C595">
        <v>0.54372307878411996</v>
      </c>
      <c r="D595">
        <v>0.541061428267958</v>
      </c>
      <c r="E595">
        <v>0.65073539140595704</v>
      </c>
      <c r="F595">
        <v>1.73551989845803</v>
      </c>
      <c r="G595">
        <v>0.242879896621948</v>
      </c>
      <c r="H595">
        <v>0.33794597041853902</v>
      </c>
      <c r="I595">
        <v>0.30046391348168699</v>
      </c>
      <c r="J595">
        <v>0.88128978052217399</v>
      </c>
      <c r="K595">
        <v>0.83760736614931597</v>
      </c>
      <c r="L595">
        <v>0.36719752223802499</v>
      </c>
      <c r="M595">
        <v>0.50559727496112605</v>
      </c>
      <c r="N595">
        <v>1.7104021633484701</v>
      </c>
      <c r="O595">
        <f t="shared" si="21"/>
        <v>1.3078234450217163</v>
      </c>
    </row>
    <row r="596" spans="2:15" x14ac:dyDescent="0.2">
      <c r="B596">
        <v>4550</v>
      </c>
      <c r="C596">
        <v>0.51947422592639003</v>
      </c>
      <c r="D596">
        <v>0.53509474676067603</v>
      </c>
      <c r="E596">
        <v>0.640982239240797</v>
      </c>
      <c r="F596">
        <v>1.69555121192786</v>
      </c>
      <c r="G596">
        <v>0.224836483617324</v>
      </c>
      <c r="H596">
        <v>0.34361043318867501</v>
      </c>
      <c r="I596">
        <v>0.28116920935526302</v>
      </c>
      <c r="J596">
        <v>0.84961612616126103</v>
      </c>
      <c r="K596">
        <v>0.90216880943184097</v>
      </c>
      <c r="L596">
        <v>0.36703205187521498</v>
      </c>
      <c r="M596">
        <v>0.57584157217747001</v>
      </c>
      <c r="N596">
        <v>1.8450424334845299</v>
      </c>
      <c r="O596">
        <f t="shared" si="21"/>
        <v>1.3583233906123129</v>
      </c>
    </row>
    <row r="597" spans="2:15" x14ac:dyDescent="0.2">
      <c r="B597">
        <v>4600</v>
      </c>
      <c r="C597">
        <v>0.48403763860395799</v>
      </c>
      <c r="D597">
        <v>0.52578213296909904</v>
      </c>
      <c r="E597">
        <v>0.62065190084703004</v>
      </c>
      <c r="F597">
        <v>1.6304716724200901</v>
      </c>
      <c r="G597">
        <v>0.23398270304315599</v>
      </c>
      <c r="H597">
        <v>0.34258114722119198</v>
      </c>
      <c r="I597">
        <v>0.261567192520679</v>
      </c>
      <c r="J597">
        <v>0.83813104278502804</v>
      </c>
      <c r="K597">
        <v>0.63452190874987502</v>
      </c>
      <c r="L597">
        <v>0.55026927112445401</v>
      </c>
      <c r="M597">
        <v>0.48314088677422001</v>
      </c>
      <c r="N597">
        <v>1.66793206664855</v>
      </c>
      <c r="O597">
        <f t="shared" si="21"/>
        <v>1.2914844430532448</v>
      </c>
    </row>
    <row r="598" spans="2:15" x14ac:dyDescent="0.2">
      <c r="B598">
        <v>4650</v>
      </c>
      <c r="C598">
        <v>0.44568611879484099</v>
      </c>
      <c r="D598">
        <v>0.48276737171503697</v>
      </c>
      <c r="E598">
        <v>0.62482139652268998</v>
      </c>
      <c r="F598">
        <v>1.5532748870325701</v>
      </c>
      <c r="G598">
        <v>0.23849463221183001</v>
      </c>
      <c r="H598">
        <v>0.31977325990548999</v>
      </c>
      <c r="I598">
        <v>0.26752886994388098</v>
      </c>
      <c r="J598">
        <v>0.82579676206120001</v>
      </c>
      <c r="K598">
        <v>0.41473608742944501</v>
      </c>
      <c r="L598">
        <v>0.55126331639710902</v>
      </c>
      <c r="M598">
        <v>0.480107386494035</v>
      </c>
      <c r="N598">
        <v>1.44610679032059</v>
      </c>
      <c r="O598">
        <f t="shared" si="21"/>
        <v>1.2025418039804645</v>
      </c>
    </row>
    <row r="599" spans="2:15" x14ac:dyDescent="0.2">
      <c r="B599">
        <v>4700</v>
      </c>
      <c r="C599">
        <v>0.44812600743092201</v>
      </c>
      <c r="D599">
        <v>0.43551380153167102</v>
      </c>
      <c r="E599">
        <v>0.63324251987948299</v>
      </c>
      <c r="F599">
        <v>1.5168823288420701</v>
      </c>
      <c r="G599">
        <v>0.26796557233977802</v>
      </c>
      <c r="H599">
        <v>0.28383734464350202</v>
      </c>
      <c r="I599">
        <v>0.26872894767990002</v>
      </c>
      <c r="J599">
        <v>0.82053186466318095</v>
      </c>
      <c r="K599">
        <v>0.34204852030177402</v>
      </c>
      <c r="L599">
        <v>0.51027857195749204</v>
      </c>
      <c r="M599">
        <v>0.32689504107123502</v>
      </c>
      <c r="N599">
        <v>1.1792221333305</v>
      </c>
      <c r="O599">
        <f t="shared" si="21"/>
        <v>1.0859199479383828</v>
      </c>
    </row>
    <row r="600" spans="2:15" x14ac:dyDescent="0.2">
      <c r="B600">
        <v>4750</v>
      </c>
      <c r="C600">
        <v>0.45415229697988602</v>
      </c>
      <c r="D600">
        <v>0.46612219955162798</v>
      </c>
      <c r="E600">
        <v>0.64976086065701799</v>
      </c>
      <c r="F600">
        <v>1.5700353571885299</v>
      </c>
      <c r="G600">
        <v>0.27338018027205702</v>
      </c>
      <c r="H600">
        <v>0.300039144473282</v>
      </c>
      <c r="I600">
        <v>0.28023074809579002</v>
      </c>
      <c r="J600">
        <v>0.85365007284112904</v>
      </c>
      <c r="K600">
        <v>0.32298776328654299</v>
      </c>
      <c r="L600">
        <v>0.63968155003928795</v>
      </c>
      <c r="M600">
        <v>0.26567222252012601</v>
      </c>
      <c r="N600">
        <v>1.22834153584596</v>
      </c>
      <c r="O600">
        <f t="shared" si="21"/>
        <v>1.1083057050498115</v>
      </c>
    </row>
    <row r="601" spans="2:15" x14ac:dyDescent="0.2">
      <c r="B601">
        <v>4800</v>
      </c>
      <c r="C601">
        <v>0.464341754912455</v>
      </c>
      <c r="D601">
        <v>0.44615634731534798</v>
      </c>
      <c r="E601">
        <v>0.56501629412965304</v>
      </c>
      <c r="F601">
        <v>1.47551439635746</v>
      </c>
      <c r="G601">
        <v>0.283410564432723</v>
      </c>
      <c r="H601">
        <v>0.285473855043685</v>
      </c>
      <c r="I601">
        <v>0.23889485117256001</v>
      </c>
      <c r="J601">
        <v>0.80777927064896804</v>
      </c>
      <c r="K601">
        <v>0.73429980200963296</v>
      </c>
      <c r="L601">
        <v>0.52035745799825195</v>
      </c>
      <c r="M601">
        <v>0.19370115720716599</v>
      </c>
      <c r="N601">
        <v>1.4483584172150501</v>
      </c>
      <c r="O601">
        <f t="shared" si="21"/>
        <v>1.2034776346966527</v>
      </c>
    </row>
    <row r="602" spans="2:15" x14ac:dyDescent="0.2">
      <c r="B602">
        <v>4850</v>
      </c>
      <c r="C602">
        <v>0.46050200534269398</v>
      </c>
      <c r="D602">
        <v>0.50266190097346997</v>
      </c>
      <c r="E602">
        <v>0.59424094751310197</v>
      </c>
      <c r="F602">
        <v>1.55740485382927</v>
      </c>
      <c r="G602">
        <v>0.25373350194656602</v>
      </c>
      <c r="H602">
        <v>0.29790109565069101</v>
      </c>
      <c r="I602">
        <v>0.238043105775294</v>
      </c>
      <c r="J602">
        <v>0.78967770337255105</v>
      </c>
      <c r="K602">
        <v>0.61315700307093901</v>
      </c>
      <c r="L602">
        <v>0.54180745803610297</v>
      </c>
      <c r="M602">
        <v>0.22905026779479701</v>
      </c>
      <c r="N602">
        <v>1.3840147289018401</v>
      </c>
      <c r="O602">
        <f t="shared" si="21"/>
        <v>1.1764415535426485</v>
      </c>
    </row>
    <row r="603" spans="2:15" x14ac:dyDescent="0.2">
      <c r="B603">
        <v>4900</v>
      </c>
    </row>
    <row r="604" spans="2:15" x14ac:dyDescent="0.2">
      <c r="B604">
        <v>4950</v>
      </c>
    </row>
    <row r="605" spans="2:15" x14ac:dyDescent="0.2">
      <c r="B605">
        <v>5000</v>
      </c>
    </row>
    <row r="606" spans="2:15" x14ac:dyDescent="0.2">
      <c r="B606">
        <v>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f t="shared" ref="O606:O669" si="22">N606^0.5</f>
        <v>0</v>
      </c>
    </row>
    <row r="607" spans="2:15" x14ac:dyDescent="0.2">
      <c r="B607">
        <v>100</v>
      </c>
      <c r="C607">
        <v>3.2551680086939899E-2</v>
      </c>
      <c r="D607">
        <v>4.9364534641783302E-2</v>
      </c>
      <c r="E607">
        <v>3.0654049865829099E-2</v>
      </c>
      <c r="F607">
        <v>0.11257026459455199</v>
      </c>
      <c r="G607">
        <v>7.0142288401015499E-3</v>
      </c>
      <c r="H607">
        <v>1.1721667378952701E-2</v>
      </c>
      <c r="I607">
        <v>1.4461501255100101E-2</v>
      </c>
      <c r="J607">
        <v>3.31973974741544E-2</v>
      </c>
      <c r="K607">
        <v>7.4857784140188604E-4</v>
      </c>
      <c r="L607">
        <v>6.0964890811559202E-4</v>
      </c>
      <c r="M607">
        <v>6.9675428493186902E-3</v>
      </c>
      <c r="N607">
        <v>8.3257695988361597E-3</v>
      </c>
      <c r="O607">
        <f t="shared" si="22"/>
        <v>9.1245655232652906E-2</v>
      </c>
    </row>
    <row r="608" spans="2:15" x14ac:dyDescent="0.2">
      <c r="B608">
        <v>150</v>
      </c>
      <c r="C608">
        <v>3.4146967719677797E-2</v>
      </c>
      <c r="D608">
        <v>6.13980119915883E-2</v>
      </c>
      <c r="E608">
        <v>3.3997289282403302E-2</v>
      </c>
      <c r="F608">
        <v>0.129542268993669</v>
      </c>
      <c r="G608">
        <v>1.26816792549515E-2</v>
      </c>
      <c r="H608">
        <v>2.2157957281824198E-2</v>
      </c>
      <c r="I608">
        <v>1.8011307763157298E-2</v>
      </c>
      <c r="J608">
        <v>5.2850944299932999E-2</v>
      </c>
      <c r="K608">
        <v>2.1473292767607201E-2</v>
      </c>
      <c r="L608">
        <v>4.2543363527210096E-3</v>
      </c>
      <c r="M608">
        <v>1.83591465235503E-2</v>
      </c>
      <c r="N608">
        <v>4.4086775643878598E-2</v>
      </c>
      <c r="O608">
        <f t="shared" si="22"/>
        <v>0.20996851107696743</v>
      </c>
    </row>
    <row r="609" spans="2:15" x14ac:dyDescent="0.2">
      <c r="B609">
        <v>200</v>
      </c>
      <c r="C609">
        <v>3.6359214511208E-2</v>
      </c>
      <c r="D609">
        <v>7.5082338092579803E-2</v>
      </c>
      <c r="E609">
        <v>4.5015939072310801E-2</v>
      </c>
      <c r="F609">
        <v>0.15645749167609899</v>
      </c>
      <c r="G609">
        <v>2.4578580866422998E-2</v>
      </c>
      <c r="H609">
        <v>3.3627740204040399E-2</v>
      </c>
      <c r="I609">
        <v>2.3434569293437901E-2</v>
      </c>
      <c r="J609">
        <v>8.1640890363901195E-2</v>
      </c>
      <c r="K609">
        <v>3.8847055548939702E-3</v>
      </c>
      <c r="L609">
        <v>1.6953893411200901E-2</v>
      </c>
      <c r="M609">
        <v>5.2818636505147301E-3</v>
      </c>
      <c r="N609">
        <v>2.6120462616609601E-2</v>
      </c>
      <c r="O609">
        <f t="shared" si="22"/>
        <v>0.16161826201456814</v>
      </c>
    </row>
    <row r="610" spans="2:15" x14ac:dyDescent="0.2">
      <c r="B610">
        <v>250</v>
      </c>
      <c r="C610">
        <v>4.0347335404029697E-2</v>
      </c>
      <c r="D610">
        <v>8.2308250692402093E-2</v>
      </c>
      <c r="E610">
        <v>6.8667380852624596E-2</v>
      </c>
      <c r="F610">
        <v>0.19132296694905701</v>
      </c>
      <c r="G610">
        <v>2.7599837209869998E-2</v>
      </c>
      <c r="H610">
        <v>4.5030605687945702E-2</v>
      </c>
      <c r="I610">
        <v>3.0144606131202099E-2</v>
      </c>
      <c r="J610">
        <v>0.102775049029018</v>
      </c>
      <c r="K610">
        <v>5.1428468705803998E-3</v>
      </c>
      <c r="L610" s="2">
        <v>3.9856687171616998E-5</v>
      </c>
      <c r="M610">
        <v>1.5978926087788399E-3</v>
      </c>
      <c r="N610">
        <v>6.7805961665308601E-3</v>
      </c>
      <c r="O610">
        <f t="shared" si="22"/>
        <v>8.234437543955786E-2</v>
      </c>
    </row>
    <row r="611" spans="2:15" x14ac:dyDescent="0.2">
      <c r="B611">
        <v>300</v>
      </c>
      <c r="C611">
        <v>5.6609217305281498E-2</v>
      </c>
      <c r="D611">
        <v>0.13391818530875901</v>
      </c>
      <c r="E611">
        <v>0.119818341015064</v>
      </c>
      <c r="F611">
        <v>0.310345743629105</v>
      </c>
      <c r="G611">
        <v>2.7472068845981999E-2</v>
      </c>
      <c r="H611">
        <v>5.8998364505880002E-2</v>
      </c>
      <c r="I611">
        <v>2.4395935870609099E-2</v>
      </c>
      <c r="J611">
        <v>0.11086636922247101</v>
      </c>
      <c r="K611">
        <v>9.7680989313184696E-3</v>
      </c>
      <c r="L611">
        <v>2.8504857573695599E-2</v>
      </c>
      <c r="M611">
        <v>2.6089302716970401E-3</v>
      </c>
      <c r="N611">
        <v>4.0881886776711097E-2</v>
      </c>
      <c r="O611">
        <f t="shared" si="22"/>
        <v>0.20219269713990934</v>
      </c>
    </row>
    <row r="612" spans="2:15" x14ac:dyDescent="0.2">
      <c r="B612">
        <v>350</v>
      </c>
      <c r="C612">
        <v>7.2289683174635799E-2</v>
      </c>
      <c r="D612">
        <v>0.111531253282124</v>
      </c>
      <c r="E612">
        <v>0.10658846554305999</v>
      </c>
      <c r="F612">
        <v>0.29040940199982002</v>
      </c>
      <c r="G612">
        <v>3.9334604438508301E-2</v>
      </c>
      <c r="H612">
        <v>7.6770867316003896E-2</v>
      </c>
      <c r="I612">
        <v>3.5267141804697998E-2</v>
      </c>
      <c r="J612">
        <v>0.15137261355921</v>
      </c>
      <c r="K612">
        <v>2.9768623096362599E-2</v>
      </c>
      <c r="L612">
        <v>2.3619467960512099E-2</v>
      </c>
      <c r="M612">
        <v>6.5532909297599303E-3</v>
      </c>
      <c r="N612">
        <v>5.9941381986634602E-2</v>
      </c>
      <c r="O612">
        <f t="shared" si="22"/>
        <v>0.2448292915209179</v>
      </c>
    </row>
    <row r="613" spans="2:15" x14ac:dyDescent="0.2">
      <c r="B613">
        <v>400</v>
      </c>
      <c r="C613">
        <v>6.4497720609823894E-2</v>
      </c>
      <c r="D613">
        <v>0.10546026480116499</v>
      </c>
      <c r="E613">
        <v>9.7831952734620101E-2</v>
      </c>
      <c r="F613">
        <v>0.26778993814560897</v>
      </c>
      <c r="G613">
        <v>4.9325372215658699E-2</v>
      </c>
      <c r="H613">
        <v>7.3916988742445802E-2</v>
      </c>
      <c r="I613">
        <v>4.0820016759764197E-2</v>
      </c>
      <c r="J613">
        <v>0.164062377717869</v>
      </c>
      <c r="K613">
        <v>3.2267945487220097E-2</v>
      </c>
      <c r="L613">
        <v>5.2184206510565998E-3</v>
      </c>
      <c r="M613">
        <v>2.08672319686839E-3</v>
      </c>
      <c r="N613">
        <v>3.9573089335145098E-2</v>
      </c>
      <c r="O613">
        <f t="shared" si="22"/>
        <v>0.19892986034063639</v>
      </c>
    </row>
    <row r="614" spans="2:15" x14ac:dyDescent="0.2">
      <c r="B614">
        <v>450</v>
      </c>
      <c r="C614">
        <v>7.7943698910002204E-2</v>
      </c>
      <c r="D614">
        <v>0.137176634479345</v>
      </c>
      <c r="E614">
        <v>0.117161919367374</v>
      </c>
      <c r="F614">
        <v>0.33228225275672102</v>
      </c>
      <c r="G614">
        <v>5.6687431357293303E-2</v>
      </c>
      <c r="H614">
        <v>8.5167832364499998E-2</v>
      </c>
      <c r="I614">
        <v>6.2567662993053205E-2</v>
      </c>
      <c r="J614">
        <v>0.20442292671484699</v>
      </c>
      <c r="K614">
        <v>3.4955273856741798E-2</v>
      </c>
      <c r="L614" s="2">
        <v>4.4608124913049397E-5</v>
      </c>
      <c r="M614">
        <v>2.0992433035009299E-3</v>
      </c>
      <c r="N614">
        <v>3.7099125285155701E-2</v>
      </c>
      <c r="O614">
        <f t="shared" si="22"/>
        <v>0.19261133218259954</v>
      </c>
    </row>
    <row r="615" spans="2:15" x14ac:dyDescent="0.2">
      <c r="B615">
        <v>500</v>
      </c>
      <c r="C615">
        <v>8.8234170730058001E-2</v>
      </c>
      <c r="D615">
        <v>0.12792150494669499</v>
      </c>
      <c r="E615">
        <v>9.1814997857113695E-2</v>
      </c>
      <c r="F615">
        <v>0.30797067353386698</v>
      </c>
      <c r="G615">
        <v>7.6562805244085805E-2</v>
      </c>
      <c r="H615">
        <v>9.3979110530116899E-2</v>
      </c>
      <c r="I615">
        <v>6.0942311619676899E-2</v>
      </c>
      <c r="J615">
        <v>0.23148422739388</v>
      </c>
      <c r="K615">
        <v>7.5761717429806104E-4</v>
      </c>
      <c r="L615">
        <v>4.4996631947626896E-3</v>
      </c>
      <c r="M615">
        <v>3.6458140675807202E-2</v>
      </c>
      <c r="N615">
        <v>4.1715421044868001E-2</v>
      </c>
      <c r="O615">
        <f t="shared" si="22"/>
        <v>0.20424353366720818</v>
      </c>
    </row>
    <row r="616" spans="2:15" x14ac:dyDescent="0.2">
      <c r="B616">
        <v>550</v>
      </c>
      <c r="C616">
        <v>9.3943705963304897E-2</v>
      </c>
      <c r="D616">
        <v>0.158197895857694</v>
      </c>
      <c r="E616">
        <v>0.132453202446217</v>
      </c>
      <c r="F616">
        <v>0.38459480426721498</v>
      </c>
      <c r="G616">
        <v>8.8203752612545205E-2</v>
      </c>
      <c r="H616">
        <v>0.109259828072618</v>
      </c>
      <c r="I616">
        <v>6.2399358244689597E-2</v>
      </c>
      <c r="J616">
        <v>0.25986293892985302</v>
      </c>
      <c r="K616">
        <v>2.5642603771469701E-2</v>
      </c>
      <c r="L616" s="2">
        <v>1.16425251563783E-5</v>
      </c>
      <c r="M616">
        <v>1.76232731603943E-2</v>
      </c>
      <c r="N616">
        <v>4.3277519457020297E-2</v>
      </c>
      <c r="O616">
        <f t="shared" si="22"/>
        <v>0.20803249615629837</v>
      </c>
    </row>
    <row r="617" spans="2:15" x14ac:dyDescent="0.2">
      <c r="B617">
        <v>600</v>
      </c>
      <c r="C617">
        <v>8.2068005803988306E-2</v>
      </c>
      <c r="D617">
        <v>0.156483318592371</v>
      </c>
      <c r="E617">
        <v>0.11935655358241699</v>
      </c>
      <c r="F617">
        <v>0.35790787797877599</v>
      </c>
      <c r="G617">
        <v>8.6116048170710696E-2</v>
      </c>
      <c r="H617">
        <v>0.118995307790507</v>
      </c>
      <c r="I617">
        <v>6.6385316166258895E-2</v>
      </c>
      <c r="J617">
        <v>0.27149667212747702</v>
      </c>
      <c r="K617">
        <v>5.1289761441398102E-2</v>
      </c>
      <c r="L617">
        <v>1.93714429546041E-2</v>
      </c>
      <c r="M617">
        <v>1.28211267429312E-2</v>
      </c>
      <c r="N617">
        <v>8.3482331138933399E-2</v>
      </c>
      <c r="O617">
        <f t="shared" si="22"/>
        <v>0.28893309111095844</v>
      </c>
    </row>
    <row r="618" spans="2:15" x14ac:dyDescent="0.2">
      <c r="B618">
        <v>650</v>
      </c>
      <c r="C618">
        <v>0.11606681560631001</v>
      </c>
      <c r="D618">
        <v>0.183251370357916</v>
      </c>
      <c r="E618">
        <v>0.131292958804513</v>
      </c>
      <c r="F618">
        <v>0.43061114476873902</v>
      </c>
      <c r="G618">
        <v>8.4807244393635101E-2</v>
      </c>
      <c r="H618">
        <v>0.12578236441899199</v>
      </c>
      <c r="I618">
        <v>6.5527751582512506E-2</v>
      </c>
      <c r="J618">
        <v>0.27611736039514001</v>
      </c>
      <c r="K618">
        <v>0.14305756113797499</v>
      </c>
      <c r="L618">
        <v>1.5451088813593999E-2</v>
      </c>
      <c r="M618">
        <v>2.3149214560259999E-2</v>
      </c>
      <c r="N618">
        <v>0.181657864511829</v>
      </c>
      <c r="O618">
        <f t="shared" si="22"/>
        <v>0.42621340254833495</v>
      </c>
    </row>
    <row r="619" spans="2:15" x14ac:dyDescent="0.2">
      <c r="B619">
        <v>700</v>
      </c>
      <c r="C619">
        <v>0.14847639651370201</v>
      </c>
      <c r="D619">
        <v>0.217408592455443</v>
      </c>
      <c r="E619">
        <v>0.21898888875605099</v>
      </c>
      <c r="F619">
        <v>0.58487387772519595</v>
      </c>
      <c r="G619">
        <v>8.9416293584842793E-2</v>
      </c>
      <c r="H619">
        <v>0.12776633708652901</v>
      </c>
      <c r="I619">
        <v>9.9179199046955394E-2</v>
      </c>
      <c r="J619">
        <v>0.31636182971832699</v>
      </c>
      <c r="K619">
        <v>0.24060031429216</v>
      </c>
      <c r="L619">
        <v>3.1053296933740999E-2</v>
      </c>
      <c r="M619">
        <v>4.2013602936817399E-2</v>
      </c>
      <c r="N619">
        <v>0.31366721416271798</v>
      </c>
      <c r="O619">
        <f t="shared" si="22"/>
        <v>0.56006000942998779</v>
      </c>
    </row>
    <row r="620" spans="2:15" x14ac:dyDescent="0.2">
      <c r="B620">
        <v>750</v>
      </c>
      <c r="C620">
        <v>0.10821318033013699</v>
      </c>
      <c r="D620">
        <v>0.183782486319539</v>
      </c>
      <c r="E620">
        <v>0.19275657947645999</v>
      </c>
      <c r="F620">
        <v>0.48475224612613599</v>
      </c>
      <c r="G620">
        <v>7.7708076789168995E-2</v>
      </c>
      <c r="H620">
        <v>0.13447335983879499</v>
      </c>
      <c r="I620">
        <v>8.83112173553285E-2</v>
      </c>
      <c r="J620">
        <v>0.300492653983292</v>
      </c>
      <c r="K620">
        <v>0.40521763812223499</v>
      </c>
      <c r="L620">
        <v>5.0781288260991E-2</v>
      </c>
      <c r="M620">
        <v>4.8401479278103003E-2</v>
      </c>
      <c r="N620">
        <v>0.50440040566132904</v>
      </c>
      <c r="O620">
        <f t="shared" si="22"/>
        <v>0.71021152177455493</v>
      </c>
    </row>
    <row r="621" spans="2:15" x14ac:dyDescent="0.2">
      <c r="B621">
        <v>800</v>
      </c>
      <c r="C621">
        <v>0.13857455193884299</v>
      </c>
      <c r="D621">
        <v>0.166002012825787</v>
      </c>
      <c r="E621">
        <v>0.20090149037173499</v>
      </c>
      <c r="F621">
        <v>0.50547805513636601</v>
      </c>
      <c r="G621">
        <v>7.5026800967301202E-2</v>
      </c>
      <c r="H621">
        <v>0.126094207345363</v>
      </c>
      <c r="I621">
        <v>8.8157297194706205E-2</v>
      </c>
      <c r="J621">
        <v>0.28927830550737099</v>
      </c>
      <c r="K621">
        <v>0.48725333692200801</v>
      </c>
      <c r="L621">
        <v>0.20095004005434999</v>
      </c>
      <c r="M621">
        <v>8.5441960485358806E-2</v>
      </c>
      <c r="N621">
        <v>0.77364533746171604</v>
      </c>
      <c r="O621">
        <f t="shared" si="22"/>
        <v>0.87957110995172871</v>
      </c>
    </row>
    <row r="622" spans="2:15" x14ac:dyDescent="0.2">
      <c r="B622">
        <v>850</v>
      </c>
      <c r="C622">
        <v>0.13386063046883201</v>
      </c>
      <c r="D622">
        <v>0.19733995699812801</v>
      </c>
      <c r="E622">
        <v>0.20426518428156801</v>
      </c>
      <c r="F622">
        <v>0.53546577174852705</v>
      </c>
      <c r="G622">
        <v>8.5043562549307894E-2</v>
      </c>
      <c r="H622">
        <v>0.15945130384403899</v>
      </c>
      <c r="I622">
        <v>9.6603779170806398E-2</v>
      </c>
      <c r="J622">
        <v>0.34109864556415298</v>
      </c>
      <c r="K622">
        <v>0.43667649430529998</v>
      </c>
      <c r="L622">
        <v>0.14425736925419799</v>
      </c>
      <c r="M622">
        <v>1.8616906516975E-2</v>
      </c>
      <c r="N622">
        <v>0.59955077007647295</v>
      </c>
      <c r="O622">
        <f t="shared" si="22"/>
        <v>0.77430663827483293</v>
      </c>
    </row>
    <row r="623" spans="2:15" x14ac:dyDescent="0.2">
      <c r="B623">
        <v>900</v>
      </c>
      <c r="C623">
        <v>0.171641902972511</v>
      </c>
      <c r="D623">
        <v>0.22018208688426</v>
      </c>
      <c r="E623">
        <v>0.242953270406913</v>
      </c>
      <c r="F623">
        <v>0.63477726026368397</v>
      </c>
      <c r="G623">
        <v>9.2642464914591896E-2</v>
      </c>
      <c r="H623">
        <v>0.14524669737465701</v>
      </c>
      <c r="I623">
        <v>0.102504369222396</v>
      </c>
      <c r="J623">
        <v>0.34039353151164498</v>
      </c>
      <c r="K623">
        <v>0.40199123773145101</v>
      </c>
      <c r="L623">
        <v>0.19879689570318501</v>
      </c>
      <c r="M623">
        <v>5.1360809327222597E-2</v>
      </c>
      <c r="N623">
        <v>0.65214894276185797</v>
      </c>
      <c r="O623">
        <f t="shared" si="22"/>
        <v>0.80755739285939176</v>
      </c>
    </row>
    <row r="624" spans="2:15" x14ac:dyDescent="0.2">
      <c r="B624">
        <v>950</v>
      </c>
      <c r="C624">
        <v>0.13853008007895001</v>
      </c>
      <c r="D624">
        <v>0.241252493336887</v>
      </c>
      <c r="E624">
        <v>0.24066727644720701</v>
      </c>
      <c r="F624">
        <v>0.62044984986304297</v>
      </c>
      <c r="G624">
        <v>0.107735840839322</v>
      </c>
      <c r="H624">
        <v>0.16377592167014701</v>
      </c>
      <c r="I624">
        <v>9.6030648558628903E-2</v>
      </c>
      <c r="J624">
        <v>0.36754241106809699</v>
      </c>
      <c r="K624">
        <v>0.42953585940225403</v>
      </c>
      <c r="L624">
        <v>0.22457934862891599</v>
      </c>
      <c r="M624">
        <v>0.200228426929034</v>
      </c>
      <c r="N624">
        <v>0.85434363496020305</v>
      </c>
      <c r="O624">
        <f t="shared" si="22"/>
        <v>0.92430711073766114</v>
      </c>
    </row>
    <row r="625" spans="2:15" x14ac:dyDescent="0.2">
      <c r="B625">
        <v>1000</v>
      </c>
      <c r="C625">
        <v>0.13132170771357701</v>
      </c>
      <c r="D625">
        <v>0.18736977420538101</v>
      </c>
      <c r="E625">
        <v>0.187660769478672</v>
      </c>
      <c r="F625">
        <v>0.50635225139763096</v>
      </c>
      <c r="G625">
        <v>8.2063398786109507E-2</v>
      </c>
      <c r="H625">
        <v>0.14775497611212501</v>
      </c>
      <c r="I625">
        <v>8.5737416301484598E-2</v>
      </c>
      <c r="J625">
        <v>0.31555579119971899</v>
      </c>
      <c r="K625">
        <v>0.39123588517407398</v>
      </c>
      <c r="L625">
        <v>0.51588326860904099</v>
      </c>
      <c r="M625">
        <v>0.46351556152402501</v>
      </c>
      <c r="N625">
        <v>1.3706347153071401</v>
      </c>
      <c r="O625">
        <f t="shared" si="22"/>
        <v>1.1707410966166432</v>
      </c>
    </row>
    <row r="626" spans="2:15" x14ac:dyDescent="0.2">
      <c r="B626">
        <v>1050</v>
      </c>
      <c r="C626">
        <v>0.137554835315713</v>
      </c>
      <c r="D626">
        <v>0.228048485914742</v>
      </c>
      <c r="E626">
        <v>0.23692736410787901</v>
      </c>
      <c r="F626">
        <v>0.60253068533833398</v>
      </c>
      <c r="G626">
        <v>8.4342879919129699E-2</v>
      </c>
      <c r="H626">
        <v>0.172348923296722</v>
      </c>
      <c r="I626">
        <v>9.3149538468236107E-2</v>
      </c>
      <c r="J626">
        <v>0.34984134168408798</v>
      </c>
      <c r="K626">
        <v>0.53372780662636199</v>
      </c>
      <c r="L626">
        <v>0.57979959498381295</v>
      </c>
      <c r="M626">
        <v>0.65957881380432304</v>
      </c>
      <c r="N626">
        <v>1.7731062154145001</v>
      </c>
      <c r="O626">
        <f t="shared" si="22"/>
        <v>1.3315803450841786</v>
      </c>
    </row>
    <row r="627" spans="2:15" x14ac:dyDescent="0.2">
      <c r="B627">
        <v>1100</v>
      </c>
      <c r="C627">
        <v>0.182481099268862</v>
      </c>
      <c r="D627">
        <v>0.28120660838820399</v>
      </c>
      <c r="E627">
        <v>0.23217587218715699</v>
      </c>
      <c r="F627">
        <v>0.69586357984422298</v>
      </c>
      <c r="G627">
        <v>9.0043366404571695E-2</v>
      </c>
      <c r="H627">
        <v>0.18053374808316699</v>
      </c>
      <c r="I627">
        <v>0.104218150642096</v>
      </c>
      <c r="J627">
        <v>0.37479526512983402</v>
      </c>
      <c r="K627">
        <v>0.67862222795958504</v>
      </c>
      <c r="L627">
        <v>0.74627190187389203</v>
      </c>
      <c r="M627">
        <v>0.78059630910961697</v>
      </c>
      <c r="N627">
        <v>2.20549043894309</v>
      </c>
      <c r="O627">
        <f t="shared" si="22"/>
        <v>1.4850893706922457</v>
      </c>
    </row>
    <row r="628" spans="2:15" x14ac:dyDescent="0.2">
      <c r="B628">
        <v>1150</v>
      </c>
      <c r="C628">
        <v>0.24469215639630201</v>
      </c>
      <c r="D628">
        <v>0.28219961490969703</v>
      </c>
      <c r="E628">
        <v>0.21556520450619801</v>
      </c>
      <c r="F628">
        <v>0.74245697581219705</v>
      </c>
      <c r="G628">
        <v>9.2651428996017804E-2</v>
      </c>
      <c r="H628">
        <v>0.172763254259855</v>
      </c>
      <c r="I628">
        <v>0.11578865136827</v>
      </c>
      <c r="J628">
        <v>0.38120333462414302</v>
      </c>
      <c r="K628">
        <v>0.51861279554167605</v>
      </c>
      <c r="L628">
        <v>0.63237724153733399</v>
      </c>
      <c r="M628">
        <v>1.0246954467454099</v>
      </c>
      <c r="N628">
        <v>2.17568548382441</v>
      </c>
      <c r="O628">
        <f t="shared" si="22"/>
        <v>1.4750205028488281</v>
      </c>
    </row>
    <row r="629" spans="2:15" x14ac:dyDescent="0.2">
      <c r="B629">
        <v>1200</v>
      </c>
      <c r="C629">
        <v>0.24040709148952699</v>
      </c>
      <c r="D629">
        <v>0.22636260310446399</v>
      </c>
      <c r="E629">
        <v>0.21239950532923901</v>
      </c>
      <c r="F629">
        <v>0.67916919992322999</v>
      </c>
      <c r="G629">
        <v>0.12343891885241499</v>
      </c>
      <c r="H629">
        <v>0.17986712918196299</v>
      </c>
      <c r="I629">
        <v>9.0557537456739196E-2</v>
      </c>
      <c r="J629">
        <v>0.393863585491118</v>
      </c>
      <c r="K629">
        <v>0.676666235822726</v>
      </c>
      <c r="L629">
        <v>0.737681354847602</v>
      </c>
      <c r="M629">
        <v>1.12685923999939</v>
      </c>
      <c r="N629">
        <v>2.54120683066972</v>
      </c>
      <c r="O629">
        <f t="shared" si="22"/>
        <v>1.5941163165433443</v>
      </c>
    </row>
    <row r="630" spans="2:15" x14ac:dyDescent="0.2">
      <c r="B630">
        <v>1250</v>
      </c>
      <c r="C630">
        <v>0.23472173719992001</v>
      </c>
      <c r="D630">
        <v>0.25872987073510301</v>
      </c>
      <c r="E630">
        <v>0.238112408507103</v>
      </c>
      <c r="F630">
        <v>0.73156401644212599</v>
      </c>
      <c r="G630">
        <v>0.121242442027332</v>
      </c>
      <c r="H630">
        <v>0.16883596268567</v>
      </c>
      <c r="I630">
        <v>0.126359599890871</v>
      </c>
      <c r="J630">
        <v>0.41643800460387298</v>
      </c>
      <c r="K630">
        <v>0.616967193772894</v>
      </c>
      <c r="L630">
        <v>0.83504776550028204</v>
      </c>
      <c r="M630">
        <v>1.1546534028855999</v>
      </c>
      <c r="N630">
        <v>2.6066683621587701</v>
      </c>
      <c r="O630">
        <f t="shared" si="22"/>
        <v>1.6145179968519305</v>
      </c>
    </row>
    <row r="631" spans="2:15" x14ac:dyDescent="0.2">
      <c r="B631">
        <v>1300</v>
      </c>
      <c r="C631">
        <v>0.23386505456801601</v>
      </c>
      <c r="D631">
        <v>0.23896602135592701</v>
      </c>
      <c r="E631">
        <v>0.28383403662718099</v>
      </c>
      <c r="F631">
        <v>0.75666511255112401</v>
      </c>
      <c r="G631">
        <v>0.13062005521199799</v>
      </c>
      <c r="H631">
        <v>0.16772975935232901</v>
      </c>
      <c r="I631">
        <v>0.13424014303054499</v>
      </c>
      <c r="J631">
        <v>0.43258995759487201</v>
      </c>
      <c r="K631">
        <v>0.47244215505591802</v>
      </c>
      <c r="L631">
        <v>0.700703291015355</v>
      </c>
      <c r="M631">
        <v>1.1128792720077401</v>
      </c>
      <c r="N631">
        <v>2.2860247180790099</v>
      </c>
      <c r="O631">
        <f t="shared" si="22"/>
        <v>1.5119605544057722</v>
      </c>
    </row>
    <row r="632" spans="2:15" x14ac:dyDescent="0.2">
      <c r="B632">
        <v>1350</v>
      </c>
      <c r="C632">
        <v>0.24301316794001099</v>
      </c>
      <c r="D632">
        <v>0.23202296430059699</v>
      </c>
      <c r="E632">
        <v>0.30970677424507498</v>
      </c>
      <c r="F632">
        <v>0.78474290648568201</v>
      </c>
      <c r="G632">
        <v>0.13244285379593099</v>
      </c>
      <c r="H632">
        <v>0.16196276819333899</v>
      </c>
      <c r="I632">
        <v>0.13027381097417701</v>
      </c>
      <c r="J632">
        <v>0.42467943296344701</v>
      </c>
      <c r="K632">
        <v>0.33760872964021099</v>
      </c>
      <c r="L632">
        <v>0.729559250872021</v>
      </c>
      <c r="M632">
        <v>0.83177212055383898</v>
      </c>
      <c r="N632">
        <v>1.89894010106607</v>
      </c>
      <c r="O632">
        <f t="shared" si="22"/>
        <v>1.3780203558242781</v>
      </c>
    </row>
    <row r="633" spans="2:15" x14ac:dyDescent="0.2">
      <c r="B633">
        <v>1400</v>
      </c>
      <c r="C633">
        <v>0.25053301467241001</v>
      </c>
      <c r="D633">
        <v>0.25871373788194901</v>
      </c>
      <c r="E633">
        <v>0.28773424735295899</v>
      </c>
      <c r="F633">
        <v>0.79698099990731797</v>
      </c>
      <c r="G633">
        <v>0.148517697070503</v>
      </c>
      <c r="H633">
        <v>0.178757489266855</v>
      </c>
      <c r="I633">
        <v>0.12494335679002901</v>
      </c>
      <c r="J633">
        <v>0.45221854312738802</v>
      </c>
      <c r="K633">
        <v>0.35374318260358101</v>
      </c>
      <c r="L633">
        <v>0.63630014771755306</v>
      </c>
      <c r="M633">
        <v>0.80962115395599299</v>
      </c>
      <c r="N633">
        <v>1.7996644842771301</v>
      </c>
      <c r="O633">
        <f t="shared" si="22"/>
        <v>1.3415157413452627</v>
      </c>
    </row>
    <row r="634" spans="2:15" x14ac:dyDescent="0.2">
      <c r="B634">
        <v>1450</v>
      </c>
      <c r="C634">
        <v>0.25576459220042602</v>
      </c>
      <c r="D634">
        <v>0.236974997337739</v>
      </c>
      <c r="E634">
        <v>0.25664311887859897</v>
      </c>
      <c r="F634">
        <v>0.74938270841676402</v>
      </c>
      <c r="G634">
        <v>0.142294666782494</v>
      </c>
      <c r="H634">
        <v>0.18458012985608099</v>
      </c>
      <c r="I634">
        <v>0.11792711697651501</v>
      </c>
      <c r="J634">
        <v>0.44480191361509103</v>
      </c>
      <c r="K634">
        <v>0.23436307982927301</v>
      </c>
      <c r="L634">
        <v>0.69699909382139402</v>
      </c>
      <c r="M634">
        <v>0.81178917865273703</v>
      </c>
      <c r="N634">
        <v>1.7431513523033999</v>
      </c>
      <c r="O634">
        <f t="shared" si="22"/>
        <v>1.32028457247042</v>
      </c>
    </row>
    <row r="635" spans="2:15" x14ac:dyDescent="0.2">
      <c r="B635">
        <v>1500</v>
      </c>
      <c r="C635">
        <v>0.21653755360389099</v>
      </c>
      <c r="D635">
        <v>0.23414216195350801</v>
      </c>
      <c r="E635">
        <v>0.25643596293363202</v>
      </c>
      <c r="F635">
        <v>0.70711567849102996</v>
      </c>
      <c r="G635">
        <v>0.13229265975367399</v>
      </c>
      <c r="H635">
        <v>0.169018316021952</v>
      </c>
      <c r="I635">
        <v>0.1140555909714</v>
      </c>
      <c r="J635">
        <v>0.41536656674702599</v>
      </c>
      <c r="K635">
        <v>0.40694910123269001</v>
      </c>
      <c r="L635">
        <v>0.582739950885373</v>
      </c>
      <c r="M635">
        <v>0.63058682689031798</v>
      </c>
      <c r="N635">
        <v>1.62027587900838</v>
      </c>
      <c r="O635">
        <f t="shared" si="22"/>
        <v>1.2729005770319928</v>
      </c>
    </row>
    <row r="636" spans="2:15" x14ac:dyDescent="0.2">
      <c r="B636">
        <v>1550</v>
      </c>
      <c r="C636">
        <v>0.230428308599402</v>
      </c>
      <c r="D636">
        <v>0.21992032719350299</v>
      </c>
      <c r="E636">
        <v>0.26610619882745101</v>
      </c>
      <c r="F636">
        <v>0.71645483462035497</v>
      </c>
      <c r="G636">
        <v>0.130942604240254</v>
      </c>
      <c r="H636">
        <v>0.154143090705577</v>
      </c>
      <c r="I636">
        <v>0.11072399723357999</v>
      </c>
      <c r="J636">
        <v>0.39580969217940998</v>
      </c>
      <c r="K636">
        <v>0.19325085641909401</v>
      </c>
      <c r="L636">
        <v>0.47304587804812898</v>
      </c>
      <c r="M636">
        <v>0.53818730532088199</v>
      </c>
      <c r="N636">
        <v>1.2044840397881</v>
      </c>
      <c r="O636">
        <f t="shared" si="22"/>
        <v>1.0974898814057923</v>
      </c>
    </row>
    <row r="637" spans="2:15" x14ac:dyDescent="0.2">
      <c r="B637">
        <v>1600</v>
      </c>
      <c r="C637">
        <v>0.195127010150318</v>
      </c>
      <c r="D637">
        <v>0.25010952782109003</v>
      </c>
      <c r="E637">
        <v>0.25548045688711801</v>
      </c>
      <c r="F637">
        <v>0.70071699485852601</v>
      </c>
      <c r="G637">
        <v>0.101601809387711</v>
      </c>
      <c r="H637">
        <v>0.17586247038990299</v>
      </c>
      <c r="I637">
        <v>0.115803733211868</v>
      </c>
      <c r="J637">
        <v>0.393268012989482</v>
      </c>
      <c r="K637">
        <v>0.32917427825304801</v>
      </c>
      <c r="L637">
        <v>0.41758546829002702</v>
      </c>
      <c r="M637">
        <v>0.470690054626757</v>
      </c>
      <c r="N637">
        <v>1.21744980116983</v>
      </c>
      <c r="O637">
        <f t="shared" si="22"/>
        <v>1.1033810770399455</v>
      </c>
    </row>
    <row r="638" spans="2:15" x14ac:dyDescent="0.2">
      <c r="B638">
        <v>1650</v>
      </c>
      <c r="C638">
        <v>0.21089771708928101</v>
      </c>
      <c r="D638">
        <v>0.24966435204347101</v>
      </c>
      <c r="E638">
        <v>0.27223695593627301</v>
      </c>
      <c r="F638">
        <v>0.73279902506902495</v>
      </c>
      <c r="G638">
        <v>9.5918905579994496E-2</v>
      </c>
      <c r="H638">
        <v>0.185777169228625</v>
      </c>
      <c r="I638">
        <v>0.12906958775070901</v>
      </c>
      <c r="J638">
        <v>0.410765662559328</v>
      </c>
      <c r="K638">
        <v>0.14120116766399801</v>
      </c>
      <c r="L638">
        <v>0.37880639498193602</v>
      </c>
      <c r="M638">
        <v>0.55252837435866797</v>
      </c>
      <c r="N638">
        <v>1.0725359370045999</v>
      </c>
      <c r="O638">
        <f t="shared" si="22"/>
        <v>1.0356331092643765</v>
      </c>
    </row>
    <row r="639" spans="2:15" x14ac:dyDescent="0.2">
      <c r="B639">
        <v>1700</v>
      </c>
      <c r="C639">
        <v>0.20413562811122399</v>
      </c>
      <c r="D639">
        <v>0.24027949351563799</v>
      </c>
      <c r="E639">
        <v>0.31123184389054498</v>
      </c>
      <c r="F639">
        <v>0.75564696551740695</v>
      </c>
      <c r="G639">
        <v>9.9823574817054297E-2</v>
      </c>
      <c r="H639">
        <v>0.182358448434464</v>
      </c>
      <c r="I639">
        <v>0.14230564767460499</v>
      </c>
      <c r="J639">
        <v>0.424487670926123</v>
      </c>
      <c r="K639">
        <v>8.4081230031816903E-2</v>
      </c>
      <c r="L639">
        <v>0.19733662112513001</v>
      </c>
      <c r="M639">
        <v>0.592705434916458</v>
      </c>
      <c r="N639">
        <v>0.87412328607340495</v>
      </c>
      <c r="O639">
        <f t="shared" si="22"/>
        <v>0.93494560594368536</v>
      </c>
    </row>
    <row r="640" spans="2:15" x14ac:dyDescent="0.2">
      <c r="B640">
        <v>1750</v>
      </c>
      <c r="C640">
        <v>0.27197752638307798</v>
      </c>
      <c r="D640">
        <v>0.28448570112089699</v>
      </c>
      <c r="E640">
        <v>0.32754544170045502</v>
      </c>
      <c r="F640">
        <v>0.88400866920443</v>
      </c>
      <c r="G640">
        <v>0.100791161302039</v>
      </c>
      <c r="H640">
        <v>0.19760433988298601</v>
      </c>
      <c r="I640">
        <v>0.14561975326018201</v>
      </c>
      <c r="J640">
        <v>0.44401525444520801</v>
      </c>
      <c r="K640">
        <v>0.15570661855750201</v>
      </c>
      <c r="L640">
        <v>0.13021608835012599</v>
      </c>
      <c r="M640">
        <v>0.61030480205189197</v>
      </c>
      <c r="N640">
        <v>0.89622750895952097</v>
      </c>
      <c r="O640">
        <f t="shared" si="22"/>
        <v>0.94669293277150901</v>
      </c>
    </row>
    <row r="641" spans="2:15" x14ac:dyDescent="0.2">
      <c r="B641">
        <v>1800</v>
      </c>
      <c r="C641">
        <v>0.225393889934457</v>
      </c>
      <c r="D641">
        <v>0.24839404198585099</v>
      </c>
      <c r="E641">
        <v>0.25725306268967202</v>
      </c>
      <c r="F641">
        <v>0.73104099460997896</v>
      </c>
      <c r="G641">
        <v>0.109206390618074</v>
      </c>
      <c r="H641">
        <v>0.20003478824930801</v>
      </c>
      <c r="I641">
        <v>0.13465120899402</v>
      </c>
      <c r="J641">
        <v>0.443892387861402</v>
      </c>
      <c r="K641">
        <v>2.1106810171733398E-2</v>
      </c>
      <c r="L641">
        <v>0.138819415284615</v>
      </c>
      <c r="M641">
        <v>0.46326104212716601</v>
      </c>
      <c r="N641">
        <v>0.62318726758351495</v>
      </c>
      <c r="O641">
        <f t="shared" si="22"/>
        <v>0.78942210989021266</v>
      </c>
    </row>
    <row r="642" spans="2:15" x14ac:dyDescent="0.2">
      <c r="B642">
        <v>1850</v>
      </c>
      <c r="C642">
        <v>0.203376415374009</v>
      </c>
      <c r="D642">
        <v>0.25310190561121598</v>
      </c>
      <c r="E642">
        <v>0.221922825783992</v>
      </c>
      <c r="F642">
        <v>0.67840114676921703</v>
      </c>
      <c r="G642">
        <v>9.09205500814914E-2</v>
      </c>
      <c r="H642">
        <v>0.183865156998475</v>
      </c>
      <c r="I642">
        <v>0.107905022519167</v>
      </c>
      <c r="J642">
        <v>0.38269072959913403</v>
      </c>
      <c r="K642">
        <v>0.17020468933713401</v>
      </c>
      <c r="L642">
        <v>0.171094727904921</v>
      </c>
      <c r="M642">
        <v>0.48857551690325901</v>
      </c>
      <c r="N642">
        <v>0.82987493414531399</v>
      </c>
      <c r="O642">
        <f t="shared" si="22"/>
        <v>0.91097471652363327</v>
      </c>
    </row>
    <row r="643" spans="2:15" x14ac:dyDescent="0.2">
      <c r="B643">
        <v>1900</v>
      </c>
      <c r="C643">
        <v>0.26539674772623401</v>
      </c>
      <c r="D643">
        <v>0.24208340671850001</v>
      </c>
      <c r="E643">
        <v>0.229593097690866</v>
      </c>
      <c r="F643">
        <v>0.73707325213559904</v>
      </c>
      <c r="G643">
        <v>0.107870037242771</v>
      </c>
      <c r="H643">
        <v>0.15418960907871501</v>
      </c>
      <c r="I643">
        <v>0.106535929839622</v>
      </c>
      <c r="J643">
        <v>0.368595576161109</v>
      </c>
      <c r="K643">
        <v>0.28364092537538199</v>
      </c>
      <c r="L643">
        <v>4.2613276782256203E-2</v>
      </c>
      <c r="M643">
        <v>0.39802160427477001</v>
      </c>
      <c r="N643">
        <v>0.72427580643240796</v>
      </c>
      <c r="O643">
        <f t="shared" si="22"/>
        <v>0.85104395094049523</v>
      </c>
    </row>
    <row r="644" spans="2:15" x14ac:dyDescent="0.2">
      <c r="B644">
        <v>1950</v>
      </c>
      <c r="C644">
        <v>0.25978713254616498</v>
      </c>
      <c r="D644">
        <v>0.220242816360912</v>
      </c>
      <c r="E644">
        <v>0.18963277289823</v>
      </c>
      <c r="F644">
        <v>0.66966272180530695</v>
      </c>
      <c r="G644">
        <v>0.112403451682343</v>
      </c>
      <c r="H644">
        <v>0.13523047404004199</v>
      </c>
      <c r="I644">
        <v>0.114028154628283</v>
      </c>
      <c r="J644">
        <v>0.36166208035066899</v>
      </c>
      <c r="K644">
        <v>3.8452084453065798E-2</v>
      </c>
      <c r="L644">
        <v>0.14143444917880299</v>
      </c>
      <c r="M644">
        <v>0.449269409380461</v>
      </c>
      <c r="N644">
        <v>0.62915594301232902</v>
      </c>
      <c r="O644">
        <f t="shared" si="22"/>
        <v>0.79319350918444176</v>
      </c>
    </row>
    <row r="645" spans="2:15" x14ac:dyDescent="0.2">
      <c r="B645">
        <v>2000</v>
      </c>
      <c r="C645">
        <v>0.25911371604964101</v>
      </c>
      <c r="D645">
        <v>0.21304733075836699</v>
      </c>
      <c r="E645">
        <v>0.227405101579889</v>
      </c>
      <c r="F645">
        <v>0.69956614838789699</v>
      </c>
      <c r="G645">
        <v>9.8625009059941607E-2</v>
      </c>
      <c r="H645">
        <v>0.127120156231363</v>
      </c>
      <c r="I645">
        <v>0.12871721079992701</v>
      </c>
      <c r="J645">
        <v>0.35446237609123199</v>
      </c>
      <c r="K645">
        <v>1.8238464923707301E-2</v>
      </c>
      <c r="L645">
        <v>3.3678330822257303E-2</v>
      </c>
      <c r="M645">
        <v>0.27976930331921201</v>
      </c>
      <c r="N645">
        <v>0.33168609906517599</v>
      </c>
      <c r="O645">
        <f t="shared" si="22"/>
        <v>0.57592195570682669</v>
      </c>
    </row>
    <row r="646" spans="2:15" x14ac:dyDescent="0.2">
      <c r="B646">
        <v>2050</v>
      </c>
      <c r="C646">
        <v>0.309534124915327</v>
      </c>
      <c r="D646">
        <v>0.224578027103219</v>
      </c>
      <c r="E646">
        <v>0.24301410700533499</v>
      </c>
      <c r="F646">
        <v>0.77712625902388099</v>
      </c>
      <c r="G646">
        <v>0.11961042177542699</v>
      </c>
      <c r="H646">
        <v>0.125192060002592</v>
      </c>
      <c r="I646">
        <v>0.15697016992715199</v>
      </c>
      <c r="J646">
        <v>0.40177265170517201</v>
      </c>
      <c r="K646">
        <v>1.1252347509160101E-3</v>
      </c>
      <c r="L646">
        <v>2.3706120786363701E-2</v>
      </c>
      <c r="M646">
        <v>0.17163164576368101</v>
      </c>
      <c r="N646">
        <v>0.196463001300961</v>
      </c>
      <c r="O646">
        <f t="shared" si="22"/>
        <v>0.44324147064660024</v>
      </c>
    </row>
    <row r="647" spans="2:15" x14ac:dyDescent="0.2">
      <c r="B647">
        <v>2100</v>
      </c>
      <c r="C647">
        <v>0.31771803742439297</v>
      </c>
      <c r="D647">
        <v>0.236539033228886</v>
      </c>
      <c r="E647">
        <v>0.23488806730341899</v>
      </c>
      <c r="F647">
        <v>0.78914513795669805</v>
      </c>
      <c r="G647">
        <v>0.117737111499776</v>
      </c>
      <c r="H647">
        <v>0.15324445384750199</v>
      </c>
      <c r="I647">
        <v>0.163691035618825</v>
      </c>
      <c r="J647">
        <v>0.434672600966102</v>
      </c>
      <c r="K647">
        <v>4.3622619554879597E-3</v>
      </c>
      <c r="L647">
        <v>4.6279239236806997E-2</v>
      </c>
      <c r="M647">
        <v>0.196582151217813</v>
      </c>
      <c r="N647">
        <v>0.24722365241010799</v>
      </c>
      <c r="O647">
        <f t="shared" si="22"/>
        <v>0.49721590120400211</v>
      </c>
    </row>
    <row r="648" spans="2:15" x14ac:dyDescent="0.2">
      <c r="B648">
        <v>2150</v>
      </c>
      <c r="C648">
        <v>0.29557744589319301</v>
      </c>
      <c r="D648">
        <v>0.23389577127526301</v>
      </c>
      <c r="E648">
        <v>0.27486132317680301</v>
      </c>
      <c r="F648">
        <v>0.80433454034525897</v>
      </c>
      <c r="G648">
        <v>0.114320593273684</v>
      </c>
      <c r="H648">
        <v>0.17556947493821101</v>
      </c>
      <c r="I648">
        <v>0.21668206789407299</v>
      </c>
      <c r="J648">
        <v>0.50657213610596796</v>
      </c>
      <c r="K648">
        <v>6.4820605319442601E-2</v>
      </c>
      <c r="L648">
        <v>7.3178817310366406E-2</v>
      </c>
      <c r="M648">
        <v>0.27933139520885197</v>
      </c>
      <c r="N648">
        <v>0.41733081783866099</v>
      </c>
      <c r="O648">
        <f t="shared" si="22"/>
        <v>0.64601146881356608</v>
      </c>
    </row>
    <row r="649" spans="2:15" x14ac:dyDescent="0.2">
      <c r="B649">
        <v>2200</v>
      </c>
      <c r="C649">
        <v>0.26902663424814299</v>
      </c>
      <c r="D649">
        <v>0.22707636972680301</v>
      </c>
      <c r="E649">
        <v>0.25813660046106601</v>
      </c>
      <c r="F649">
        <v>0.75423960443601201</v>
      </c>
      <c r="G649">
        <v>0.124045470488446</v>
      </c>
      <c r="H649">
        <v>0.21662400837448501</v>
      </c>
      <c r="I649">
        <v>0.20672957698442901</v>
      </c>
      <c r="J649">
        <v>0.54739905584735904</v>
      </c>
      <c r="K649">
        <v>8.1287257526953705E-2</v>
      </c>
      <c r="L649">
        <v>0.109153352083958</v>
      </c>
      <c r="M649">
        <v>0.36673450650308098</v>
      </c>
      <c r="N649">
        <v>0.55717511611399195</v>
      </c>
      <c r="O649">
        <f t="shared" si="22"/>
        <v>0.74644163610693093</v>
      </c>
    </row>
    <row r="650" spans="2:15" x14ac:dyDescent="0.2">
      <c r="B650">
        <v>2250</v>
      </c>
      <c r="C650">
        <v>0.30383033164435203</v>
      </c>
      <c r="D650">
        <v>0.20977232881472099</v>
      </c>
      <c r="E650">
        <v>0.23389712505462301</v>
      </c>
      <c r="F650">
        <v>0.747499785513696</v>
      </c>
      <c r="G650">
        <v>0.14426860134626099</v>
      </c>
      <c r="H650">
        <v>0.210383815348996</v>
      </c>
      <c r="I650">
        <v>0.17371555910177</v>
      </c>
      <c r="J650">
        <v>0.52836797579702799</v>
      </c>
      <c r="K650">
        <v>5.8179122280857101E-2</v>
      </c>
      <c r="L650">
        <v>6.8548192538088706E-2</v>
      </c>
      <c r="M650">
        <v>0.71868373917949702</v>
      </c>
      <c r="N650">
        <v>0.84541105399844296</v>
      </c>
      <c r="O650">
        <f t="shared" si="22"/>
        <v>0.91946237225807281</v>
      </c>
    </row>
    <row r="651" spans="2:15" x14ac:dyDescent="0.2">
      <c r="B651">
        <v>2300</v>
      </c>
      <c r="C651">
        <v>0.28585378238953102</v>
      </c>
      <c r="D651">
        <v>0.2271901585836</v>
      </c>
      <c r="E651">
        <v>0.227792764878016</v>
      </c>
      <c r="F651">
        <v>0.74083670585114703</v>
      </c>
      <c r="G651">
        <v>0.137427836812309</v>
      </c>
      <c r="H651">
        <v>0.21073648349757401</v>
      </c>
      <c r="I651">
        <v>0.16063385153630699</v>
      </c>
      <c r="J651">
        <v>0.50879817184619003</v>
      </c>
      <c r="K651">
        <v>7.7599526533753599E-2</v>
      </c>
      <c r="L651">
        <v>2.5981543880796001E-2</v>
      </c>
      <c r="M651">
        <v>1.00359135828645</v>
      </c>
      <c r="N651">
        <v>1.1071724287010001</v>
      </c>
      <c r="O651">
        <f t="shared" si="22"/>
        <v>1.0522226136616719</v>
      </c>
    </row>
    <row r="652" spans="2:15" x14ac:dyDescent="0.2">
      <c r="B652">
        <v>2350</v>
      </c>
      <c r="C652">
        <v>0.29521394198985901</v>
      </c>
      <c r="D652">
        <v>0.257848608789159</v>
      </c>
      <c r="E652">
        <v>0.30880492291913098</v>
      </c>
      <c r="F652">
        <v>0.86186747369814898</v>
      </c>
      <c r="G652">
        <v>0.159904177953587</v>
      </c>
      <c r="H652">
        <v>0.21483580370359201</v>
      </c>
      <c r="I652">
        <v>0.186161316520219</v>
      </c>
      <c r="J652">
        <v>0.56090129817739798</v>
      </c>
      <c r="K652">
        <v>0.179817236406796</v>
      </c>
      <c r="L652">
        <v>8.4846238667652202E-2</v>
      </c>
      <c r="M652">
        <v>0.65737259232975198</v>
      </c>
      <c r="N652">
        <v>0.92203606740419997</v>
      </c>
      <c r="O652">
        <f t="shared" si="22"/>
        <v>0.96022709158000741</v>
      </c>
    </row>
    <row r="653" spans="2:15" x14ac:dyDescent="0.2">
      <c r="B653">
        <v>2400</v>
      </c>
      <c r="C653">
        <v>0.29261597242763898</v>
      </c>
      <c r="D653">
        <v>0.275576848842916</v>
      </c>
      <c r="E653">
        <v>0.33075079050522199</v>
      </c>
      <c r="F653">
        <v>0.89894361177577797</v>
      </c>
      <c r="G653">
        <v>0.16939489287187801</v>
      </c>
      <c r="H653">
        <v>0.21790684169049099</v>
      </c>
      <c r="I653">
        <v>0.204597704637732</v>
      </c>
      <c r="J653">
        <v>0.59189943920010102</v>
      </c>
      <c r="K653">
        <v>0.16373883571967901</v>
      </c>
      <c r="L653">
        <v>3.3052485999859001E-2</v>
      </c>
      <c r="M653">
        <v>1.21404063349446</v>
      </c>
      <c r="N653">
        <v>1.4108319552140001</v>
      </c>
      <c r="O653">
        <f t="shared" si="22"/>
        <v>1.1877844733847973</v>
      </c>
    </row>
    <row r="654" spans="2:15" x14ac:dyDescent="0.2">
      <c r="B654">
        <v>2450</v>
      </c>
      <c r="C654">
        <v>0.30494663476696998</v>
      </c>
      <c r="D654">
        <v>0.32284816365409602</v>
      </c>
      <c r="E654">
        <v>0.313477869672182</v>
      </c>
      <c r="F654">
        <v>0.94127266809324805</v>
      </c>
      <c r="G654">
        <v>0.185950247521145</v>
      </c>
      <c r="H654">
        <v>0.24861270601986901</v>
      </c>
      <c r="I654">
        <v>0.19590170805673199</v>
      </c>
      <c r="J654">
        <v>0.63046466159774694</v>
      </c>
      <c r="K654">
        <v>0.199847702105824</v>
      </c>
      <c r="L654">
        <v>1.33630778178266E-3</v>
      </c>
      <c r="M654">
        <v>1.12105311453089</v>
      </c>
      <c r="N654">
        <v>1.3222371244184901</v>
      </c>
      <c r="O654">
        <f t="shared" si="22"/>
        <v>1.1498857005887542</v>
      </c>
    </row>
    <row r="655" spans="2:15" x14ac:dyDescent="0.2">
      <c r="B655">
        <v>2500</v>
      </c>
      <c r="C655">
        <v>0.35488633280543402</v>
      </c>
      <c r="D655">
        <v>0.34115985925990999</v>
      </c>
      <c r="E655">
        <v>0.29687122962197998</v>
      </c>
      <c r="F655">
        <v>0.992917421687324</v>
      </c>
      <c r="G655">
        <v>0.20387492288658199</v>
      </c>
      <c r="H655">
        <v>0.27713938237797903</v>
      </c>
      <c r="I655">
        <v>0.19113978739568299</v>
      </c>
      <c r="J655">
        <v>0.67215409266024395</v>
      </c>
      <c r="K655">
        <v>0.21743955910415799</v>
      </c>
      <c r="L655">
        <v>9.1587634552210296E-3</v>
      </c>
      <c r="M655">
        <v>1.0389231478221801</v>
      </c>
      <c r="N655">
        <v>1.26552147038156</v>
      </c>
      <c r="O655">
        <f t="shared" si="22"/>
        <v>1.1249539858952275</v>
      </c>
    </row>
    <row r="656" spans="2:15" x14ac:dyDescent="0.2">
      <c r="B656">
        <v>2550</v>
      </c>
      <c r="C656">
        <v>0.33243440124662998</v>
      </c>
      <c r="D656">
        <v>0.38334078528601101</v>
      </c>
      <c r="E656">
        <v>0.249592016403103</v>
      </c>
      <c r="F656">
        <v>0.96536720293574496</v>
      </c>
      <c r="G656">
        <v>0.20018778275046201</v>
      </c>
      <c r="H656">
        <v>0.28272875762912097</v>
      </c>
      <c r="I656">
        <v>0.18411213039694199</v>
      </c>
      <c r="J656">
        <v>0.66702867077652495</v>
      </c>
      <c r="K656">
        <v>0.21439529300197999</v>
      </c>
      <c r="L656">
        <v>3.23650401084003E-2</v>
      </c>
      <c r="M656">
        <v>1.0678465554577099</v>
      </c>
      <c r="N656">
        <v>1.3146068885680899</v>
      </c>
      <c r="O656">
        <f t="shared" si="22"/>
        <v>1.1465630765762911</v>
      </c>
    </row>
    <row r="657" spans="2:15" x14ac:dyDescent="0.2">
      <c r="B657">
        <v>2600</v>
      </c>
      <c r="C657">
        <v>0.37674701234026903</v>
      </c>
      <c r="D657">
        <v>0.36828761026805401</v>
      </c>
      <c r="E657">
        <v>0.26181003270072101</v>
      </c>
      <c r="F657">
        <v>1.00684465530904</v>
      </c>
      <c r="G657">
        <v>0.20334831978485901</v>
      </c>
      <c r="H657">
        <v>0.30593774472674201</v>
      </c>
      <c r="I657">
        <v>0.19773968377015</v>
      </c>
      <c r="J657">
        <v>0.70702574828175002</v>
      </c>
      <c r="K657">
        <v>0.168382016799863</v>
      </c>
      <c r="L657">
        <v>4.53156186775064E-2</v>
      </c>
      <c r="M657">
        <v>0.79713498578665798</v>
      </c>
      <c r="N657">
        <v>1.01083262126403</v>
      </c>
      <c r="O657">
        <f t="shared" si="22"/>
        <v>1.0054017213353228</v>
      </c>
    </row>
    <row r="658" spans="2:15" x14ac:dyDescent="0.2">
      <c r="B658">
        <v>2650</v>
      </c>
      <c r="C658">
        <v>0.33181569434553698</v>
      </c>
      <c r="D658">
        <v>0.339331975589378</v>
      </c>
      <c r="E658">
        <v>0.25178400518755001</v>
      </c>
      <c r="F658">
        <v>0.92293167512246499</v>
      </c>
      <c r="G658">
        <v>0.18771590841008401</v>
      </c>
      <c r="H658">
        <v>0.27400027944002903</v>
      </c>
      <c r="I658">
        <v>0.18249193806446801</v>
      </c>
      <c r="J658">
        <v>0.64420812591458099</v>
      </c>
      <c r="K658">
        <v>0.25092775229093001</v>
      </c>
      <c r="L658">
        <v>1.32109936284432E-4</v>
      </c>
      <c r="M658">
        <v>1.21709313511068</v>
      </c>
      <c r="N658">
        <v>1.46815299733789</v>
      </c>
      <c r="O658">
        <f t="shared" si="22"/>
        <v>1.2116736348282444</v>
      </c>
    </row>
    <row r="659" spans="2:15" x14ac:dyDescent="0.2">
      <c r="B659">
        <v>2700</v>
      </c>
      <c r="C659">
        <v>0.39771137657766398</v>
      </c>
      <c r="D659">
        <v>0.34039256992776501</v>
      </c>
      <c r="E659">
        <v>0.21921847288411</v>
      </c>
      <c r="F659">
        <v>0.95732241938953899</v>
      </c>
      <c r="G659">
        <v>0.19838917355447</v>
      </c>
      <c r="H659">
        <v>0.26125889691322501</v>
      </c>
      <c r="I659">
        <v>0.16248175444035901</v>
      </c>
      <c r="J659">
        <v>0.62212982490805402</v>
      </c>
      <c r="K659">
        <v>0.15591643833618199</v>
      </c>
      <c r="L659">
        <v>5.0195893933106697E-4</v>
      </c>
      <c r="M659">
        <v>1.0815258219822601</v>
      </c>
      <c r="N659">
        <v>1.2379442192577701</v>
      </c>
      <c r="O659">
        <f t="shared" si="22"/>
        <v>1.1126294168579987</v>
      </c>
    </row>
    <row r="660" spans="2:15" x14ac:dyDescent="0.2">
      <c r="B660">
        <v>2750</v>
      </c>
      <c r="C660">
        <v>0.37807789022146798</v>
      </c>
      <c r="D660">
        <v>0.37814518611166498</v>
      </c>
      <c r="E660">
        <v>0.215660537334006</v>
      </c>
      <c r="F660">
        <v>0.97188361366714004</v>
      </c>
      <c r="G660">
        <v>0.207913667921519</v>
      </c>
      <c r="H660">
        <v>0.27941429908515503</v>
      </c>
      <c r="I660">
        <v>0.16985829338049899</v>
      </c>
      <c r="J660">
        <v>0.65718626038717198</v>
      </c>
      <c r="K660">
        <v>0.20295007912538601</v>
      </c>
      <c r="L660">
        <v>2.6285788467571399E-2</v>
      </c>
      <c r="M660">
        <v>1.19907342688586</v>
      </c>
      <c r="N660">
        <v>1.42830929447882</v>
      </c>
      <c r="O660">
        <f t="shared" si="22"/>
        <v>1.1951189457450753</v>
      </c>
    </row>
    <row r="661" spans="2:15" x14ac:dyDescent="0.2">
      <c r="B661">
        <v>2800</v>
      </c>
      <c r="C661">
        <v>0.43286043774493999</v>
      </c>
      <c r="D661">
        <v>0.35442090006200999</v>
      </c>
      <c r="E661">
        <v>0.21650747054445299</v>
      </c>
      <c r="F661">
        <v>1.0037888083513999</v>
      </c>
      <c r="G661">
        <v>0.19993483404857501</v>
      </c>
      <c r="H661">
        <v>0.24595415219710501</v>
      </c>
      <c r="I661">
        <v>0.153255363878532</v>
      </c>
      <c r="J661">
        <v>0.59914435012421197</v>
      </c>
      <c r="K661">
        <v>0.16485427768472799</v>
      </c>
      <c r="L661">
        <v>8.0185967366196306E-2</v>
      </c>
      <c r="M661">
        <v>1.25965912551999</v>
      </c>
      <c r="N661">
        <v>1.50469937057092</v>
      </c>
      <c r="O661">
        <f t="shared" si="22"/>
        <v>1.2266618811110583</v>
      </c>
    </row>
    <row r="662" spans="2:15" x14ac:dyDescent="0.2">
      <c r="B662">
        <v>2850</v>
      </c>
      <c r="C662">
        <v>0.39670562039732898</v>
      </c>
      <c r="D662">
        <v>0.412642406752944</v>
      </c>
      <c r="E662">
        <v>0.24528748793215199</v>
      </c>
      <c r="F662">
        <v>1.05463551508243</v>
      </c>
      <c r="G662">
        <v>0.21734133475637599</v>
      </c>
      <c r="H662">
        <v>0.22063358601017299</v>
      </c>
      <c r="I662">
        <v>0.182253376851612</v>
      </c>
      <c r="J662">
        <v>0.62022829761816201</v>
      </c>
      <c r="K662">
        <v>5.6503500983425402E-2</v>
      </c>
      <c r="L662">
        <v>3.2327860254189503E-2</v>
      </c>
      <c r="M662">
        <v>0.95370107792211301</v>
      </c>
      <c r="N662">
        <v>1.0425324391597299</v>
      </c>
      <c r="O662">
        <f t="shared" si="22"/>
        <v>1.0210447782343974</v>
      </c>
    </row>
    <row r="663" spans="2:15" x14ac:dyDescent="0.2">
      <c r="B663">
        <v>2900</v>
      </c>
      <c r="C663">
        <v>0.40345619569214902</v>
      </c>
      <c r="D663">
        <v>0.38391432532469899</v>
      </c>
      <c r="E663">
        <v>0.26704361774995</v>
      </c>
      <c r="F663">
        <v>1.0544141387668</v>
      </c>
      <c r="G663">
        <v>0.20877443129610601</v>
      </c>
      <c r="H663">
        <v>0.219135792542062</v>
      </c>
      <c r="I663">
        <v>0.191817667691424</v>
      </c>
      <c r="J663">
        <v>0.61972789152959096</v>
      </c>
      <c r="K663">
        <v>0.108844686716566</v>
      </c>
      <c r="L663">
        <v>7.4508527115952197E-2</v>
      </c>
      <c r="M663">
        <v>0.91458492975056005</v>
      </c>
      <c r="N663">
        <v>1.09793814358308</v>
      </c>
      <c r="O663">
        <f t="shared" si="22"/>
        <v>1.0478254356442585</v>
      </c>
    </row>
    <row r="664" spans="2:15" x14ac:dyDescent="0.2">
      <c r="B664">
        <v>2950</v>
      </c>
      <c r="C664">
        <v>0.36204736685330202</v>
      </c>
      <c r="D664">
        <v>0.40538185614977101</v>
      </c>
      <c r="E664">
        <v>0.29268053705073499</v>
      </c>
      <c r="F664">
        <v>1.0601097600538101</v>
      </c>
      <c r="G664">
        <v>0.188564177831231</v>
      </c>
      <c r="H664">
        <v>0.23964927856236501</v>
      </c>
      <c r="I664">
        <v>0.192336161343338</v>
      </c>
      <c r="J664">
        <v>0.62054961773693396</v>
      </c>
      <c r="K664">
        <v>0.12281247766122901</v>
      </c>
      <c r="L664">
        <v>0.196171974023685</v>
      </c>
      <c r="M664">
        <v>1.0269708760518801</v>
      </c>
      <c r="N664">
        <v>1.3459553277367999</v>
      </c>
      <c r="O664">
        <f t="shared" si="22"/>
        <v>1.1601531483975724</v>
      </c>
    </row>
    <row r="665" spans="2:15" x14ac:dyDescent="0.2">
      <c r="B665">
        <v>3000</v>
      </c>
      <c r="C665">
        <v>0.42413353018144301</v>
      </c>
      <c r="D665">
        <v>0.44135962015792302</v>
      </c>
      <c r="E665">
        <v>0.29338957245109398</v>
      </c>
      <c r="F665">
        <v>1.1588827227904599</v>
      </c>
      <c r="G665">
        <v>0.20640839306914399</v>
      </c>
      <c r="H665">
        <v>0.238325162282393</v>
      </c>
      <c r="I665">
        <v>0.1822428871257</v>
      </c>
      <c r="J665">
        <v>0.62697644247723605</v>
      </c>
      <c r="K665">
        <v>0.13516413445467901</v>
      </c>
      <c r="L665">
        <v>0.151625929742425</v>
      </c>
      <c r="M665">
        <v>1.15726165893836</v>
      </c>
      <c r="N665">
        <v>1.4440517231354599</v>
      </c>
      <c r="O665">
        <f t="shared" si="22"/>
        <v>1.2016870321075532</v>
      </c>
    </row>
    <row r="666" spans="2:15" x14ac:dyDescent="0.2">
      <c r="B666">
        <v>3050</v>
      </c>
      <c r="C666">
        <v>0.37978460884305598</v>
      </c>
      <c r="D666">
        <v>0.46012692358123702</v>
      </c>
      <c r="E666">
        <v>0.28607695320707399</v>
      </c>
      <c r="F666">
        <v>1.12598848563137</v>
      </c>
      <c r="G666">
        <v>0.205147264307736</v>
      </c>
      <c r="H666">
        <v>0.31206773690402601</v>
      </c>
      <c r="I666">
        <v>0.18758809151757799</v>
      </c>
      <c r="J666">
        <v>0.70480309272934005</v>
      </c>
      <c r="K666">
        <v>0.154686938950331</v>
      </c>
      <c r="L666">
        <v>0.15060193529207599</v>
      </c>
      <c r="M666">
        <v>1.14828706480704</v>
      </c>
      <c r="N666">
        <v>1.45357593904945</v>
      </c>
      <c r="O666">
        <f t="shared" si="22"/>
        <v>1.2056433714201933</v>
      </c>
    </row>
    <row r="667" spans="2:15" x14ac:dyDescent="0.2">
      <c r="B667">
        <v>3100</v>
      </c>
      <c r="C667">
        <v>0.38034316796984902</v>
      </c>
      <c r="D667">
        <v>0.51677772538410205</v>
      </c>
      <c r="E667">
        <v>0.26806660610067601</v>
      </c>
      <c r="F667">
        <v>1.1651874994546301</v>
      </c>
      <c r="G667">
        <v>0.18680405466443301</v>
      </c>
      <c r="H667">
        <v>0.31716197813166203</v>
      </c>
      <c r="I667">
        <v>0.18660986832180401</v>
      </c>
      <c r="J667">
        <v>0.69057590111789902</v>
      </c>
      <c r="K667">
        <v>0.33478502397951099</v>
      </c>
      <c r="L667">
        <v>0.14788707505648699</v>
      </c>
      <c r="M667">
        <v>1.04389541413174</v>
      </c>
      <c r="N667">
        <v>1.5265675131677401</v>
      </c>
      <c r="O667">
        <f t="shared" si="22"/>
        <v>1.2355434080467347</v>
      </c>
    </row>
    <row r="668" spans="2:15" x14ac:dyDescent="0.2">
      <c r="B668">
        <v>3150</v>
      </c>
      <c r="C668">
        <v>0.38208864798145198</v>
      </c>
      <c r="D668">
        <v>0.52321910005146199</v>
      </c>
      <c r="E668">
        <v>0.27586178154468599</v>
      </c>
      <c r="F668">
        <v>1.1811695295775999</v>
      </c>
      <c r="G668">
        <v>0.17804888958962101</v>
      </c>
      <c r="H668">
        <v>0.32428732824131601</v>
      </c>
      <c r="I668">
        <v>0.205134552243325</v>
      </c>
      <c r="J668">
        <v>0.70747077007426096</v>
      </c>
      <c r="K668">
        <v>0.146323709389096</v>
      </c>
      <c r="L668">
        <v>0.12595389833428799</v>
      </c>
      <c r="M668">
        <v>0.85874094522441402</v>
      </c>
      <c r="N668">
        <v>1.1310185529478001</v>
      </c>
      <c r="O668">
        <f t="shared" si="22"/>
        <v>1.0634935603696902</v>
      </c>
    </row>
    <row r="669" spans="2:15" x14ac:dyDescent="0.2">
      <c r="B669">
        <v>3200</v>
      </c>
      <c r="C669">
        <v>0.36300483200836797</v>
      </c>
      <c r="D669">
        <v>0.53456216513996702</v>
      </c>
      <c r="E669">
        <v>0.25227268094160799</v>
      </c>
      <c r="F669">
        <v>1.14983967808994</v>
      </c>
      <c r="G669">
        <v>0.16328876013953</v>
      </c>
      <c r="H669">
        <v>0.308407334085536</v>
      </c>
      <c r="I669">
        <v>0.196614123639586</v>
      </c>
      <c r="J669">
        <v>0.66831021786465095</v>
      </c>
      <c r="K669">
        <v>0.40394179960794702</v>
      </c>
      <c r="L669">
        <v>5.8085672539310601E-2</v>
      </c>
      <c r="M669">
        <v>1.1947887422563399</v>
      </c>
      <c r="N669">
        <v>1.6568162144035901</v>
      </c>
      <c r="O669">
        <f t="shared" si="22"/>
        <v>1.2871737312436073</v>
      </c>
    </row>
    <row r="670" spans="2:15" x14ac:dyDescent="0.2">
      <c r="B670">
        <v>3250</v>
      </c>
      <c r="C670">
        <v>0.35357944426890398</v>
      </c>
      <c r="D670">
        <v>0.50597758792059899</v>
      </c>
      <c r="E670">
        <v>0.272573873081976</v>
      </c>
      <c r="F670">
        <v>1.1321309052714801</v>
      </c>
      <c r="G670">
        <v>0.15596019363656299</v>
      </c>
      <c r="H670">
        <v>0.329943782870465</v>
      </c>
      <c r="I670">
        <v>0.20842312908965099</v>
      </c>
      <c r="J670">
        <v>0.69432710559667998</v>
      </c>
      <c r="K670">
        <v>0.54078603567001604</v>
      </c>
      <c r="L670">
        <v>8.1058005822481405E-2</v>
      </c>
      <c r="M670">
        <v>1.6345522277004401</v>
      </c>
      <c r="N670">
        <v>2.25639626919294</v>
      </c>
      <c r="O670">
        <f t="shared" ref="O670:O703" si="23">N670^0.5</f>
        <v>1.50213057661208</v>
      </c>
    </row>
    <row r="671" spans="2:15" x14ac:dyDescent="0.2">
      <c r="B671">
        <v>3300</v>
      </c>
      <c r="C671">
        <v>0.35624977937046398</v>
      </c>
      <c r="D671">
        <v>0.53378925306778702</v>
      </c>
      <c r="E671">
        <v>0.24581379656639099</v>
      </c>
      <c r="F671">
        <v>1.1358528290046399</v>
      </c>
      <c r="G671">
        <v>0.177458185472195</v>
      </c>
      <c r="H671">
        <v>0.322482999630676</v>
      </c>
      <c r="I671">
        <v>0.20232541272461399</v>
      </c>
      <c r="J671">
        <v>0.70226659782748502</v>
      </c>
      <c r="K671">
        <v>0.36843696811994803</v>
      </c>
      <c r="L671">
        <v>5.0505111790848899E-2</v>
      </c>
      <c r="M671">
        <v>1.3626925708322899</v>
      </c>
      <c r="N671">
        <v>1.78163465074309</v>
      </c>
      <c r="O671">
        <f t="shared" si="23"/>
        <v>1.3347788770965361</v>
      </c>
    </row>
    <row r="672" spans="2:15" x14ac:dyDescent="0.2">
      <c r="B672">
        <v>3350</v>
      </c>
      <c r="C672">
        <v>0.33207546984589897</v>
      </c>
      <c r="D672">
        <v>0.49889031692119701</v>
      </c>
      <c r="E672">
        <v>0.23528693788629901</v>
      </c>
      <c r="F672">
        <v>1.0662527246533899</v>
      </c>
      <c r="G672">
        <v>0.16902065556936899</v>
      </c>
      <c r="H672">
        <v>0.32403429247184201</v>
      </c>
      <c r="I672">
        <v>0.18348977232875799</v>
      </c>
      <c r="J672">
        <v>0.67654472036996804</v>
      </c>
      <c r="K672">
        <v>0.25579205634142399</v>
      </c>
      <c r="L672">
        <v>3.6772523495797398E-2</v>
      </c>
      <c r="M672">
        <v>1.0324777205392399</v>
      </c>
      <c r="N672">
        <v>1.32504230037646</v>
      </c>
      <c r="O672">
        <f t="shared" si="23"/>
        <v>1.1511048172848812</v>
      </c>
    </row>
    <row r="673" spans="2:15" x14ac:dyDescent="0.2">
      <c r="B673">
        <v>3400</v>
      </c>
      <c r="C673">
        <v>0.35633005055953298</v>
      </c>
      <c r="D673">
        <v>0.43712411680726099</v>
      </c>
      <c r="E673">
        <v>0.23696785661939501</v>
      </c>
      <c r="F673">
        <v>1.0304220239861901</v>
      </c>
      <c r="G673">
        <v>0.18565445427955901</v>
      </c>
      <c r="H673">
        <v>0.30834609678289598</v>
      </c>
      <c r="I673">
        <v>0.17487134644605601</v>
      </c>
      <c r="J673">
        <v>0.66887189750850995</v>
      </c>
      <c r="K673">
        <v>9.8909054004145402E-2</v>
      </c>
      <c r="L673">
        <v>5.6286025431293097E-3</v>
      </c>
      <c r="M673">
        <v>1.3949074876457901</v>
      </c>
      <c r="N673">
        <v>1.4994451441930701</v>
      </c>
      <c r="O673">
        <f t="shared" si="23"/>
        <v>1.224518331505523</v>
      </c>
    </row>
    <row r="674" spans="2:15" x14ac:dyDescent="0.2">
      <c r="B674">
        <v>3450</v>
      </c>
      <c r="C674">
        <v>0.33969488848284102</v>
      </c>
      <c r="D674">
        <v>0.46003711565259198</v>
      </c>
      <c r="E674">
        <v>0.216174790549442</v>
      </c>
      <c r="F674">
        <v>1.0159067946848801</v>
      </c>
      <c r="G674">
        <v>0.16875819415663601</v>
      </c>
      <c r="H674">
        <v>0.29307185606832498</v>
      </c>
      <c r="I674">
        <v>0.16857818763284699</v>
      </c>
      <c r="J674">
        <v>0.63040823785780797</v>
      </c>
      <c r="K674">
        <v>9.0977356554796704E-2</v>
      </c>
      <c r="L674">
        <v>6.6160386309988602E-3</v>
      </c>
      <c r="M674">
        <v>1.5168743341759101</v>
      </c>
      <c r="N674">
        <v>1.61446772936171</v>
      </c>
      <c r="O674">
        <f t="shared" si="23"/>
        <v>1.2706170663743306</v>
      </c>
    </row>
    <row r="675" spans="2:15" x14ac:dyDescent="0.2">
      <c r="B675">
        <v>3500</v>
      </c>
      <c r="C675">
        <v>0.29520991664457202</v>
      </c>
      <c r="D675">
        <v>0.45544992447294802</v>
      </c>
      <c r="E675">
        <v>0.28236418112870298</v>
      </c>
      <c r="F675">
        <v>1.0330240222462199</v>
      </c>
      <c r="G675">
        <v>0.16501866683206701</v>
      </c>
      <c r="H675">
        <v>0.307660515860193</v>
      </c>
      <c r="I675">
        <v>0.20129152102202599</v>
      </c>
      <c r="J675">
        <v>0.67397070371428602</v>
      </c>
      <c r="K675">
        <v>8.7300677803324206E-2</v>
      </c>
      <c r="L675">
        <v>1.1653812274346699E-2</v>
      </c>
      <c r="M675">
        <v>1.8172809591258501</v>
      </c>
      <c r="N675">
        <v>1.9162354492035201</v>
      </c>
      <c r="O675">
        <f t="shared" si="23"/>
        <v>1.3842815642792907</v>
      </c>
    </row>
    <row r="676" spans="2:15" x14ac:dyDescent="0.2">
      <c r="B676">
        <v>3550</v>
      </c>
      <c r="C676">
        <v>0.290327110569855</v>
      </c>
      <c r="D676">
        <v>0.43850309167622997</v>
      </c>
      <c r="E676">
        <v>0.23506599641531101</v>
      </c>
      <c r="F676">
        <v>0.96389619866139598</v>
      </c>
      <c r="G676">
        <v>0.17110796003284201</v>
      </c>
      <c r="H676">
        <v>0.32148236478370101</v>
      </c>
      <c r="I676">
        <v>0.199119489950804</v>
      </c>
      <c r="J676">
        <v>0.69170981476734705</v>
      </c>
      <c r="K676">
        <v>0.14218514108413</v>
      </c>
      <c r="L676">
        <v>2.8620791712046199E-2</v>
      </c>
      <c r="M676">
        <v>1.6031776585467199</v>
      </c>
      <c r="N676">
        <v>1.7739835913428901</v>
      </c>
      <c r="O676">
        <f t="shared" si="23"/>
        <v>1.3319097534528719</v>
      </c>
    </row>
    <row r="677" spans="2:15" x14ac:dyDescent="0.2">
      <c r="B677">
        <v>3600</v>
      </c>
      <c r="C677">
        <v>0.26893373772214302</v>
      </c>
      <c r="D677">
        <v>0.489035812226502</v>
      </c>
      <c r="E677">
        <v>0.22225507761792901</v>
      </c>
      <c r="F677">
        <v>0.98022462756657502</v>
      </c>
      <c r="G677">
        <v>0.163710976979724</v>
      </c>
      <c r="H677">
        <v>0.32502354603085398</v>
      </c>
      <c r="I677">
        <v>0.196672953361822</v>
      </c>
      <c r="J677">
        <v>0.68540747637239996</v>
      </c>
      <c r="K677">
        <v>2.9349513358307801E-2</v>
      </c>
      <c r="L677">
        <v>5.6213015575897203E-2</v>
      </c>
      <c r="M677">
        <v>1.53672389267301</v>
      </c>
      <c r="N677">
        <v>1.6222864216072199</v>
      </c>
      <c r="O677">
        <f t="shared" si="23"/>
        <v>1.2736900806739526</v>
      </c>
    </row>
    <row r="678" spans="2:15" x14ac:dyDescent="0.2">
      <c r="B678">
        <v>3650</v>
      </c>
      <c r="C678">
        <v>0.26743855097269198</v>
      </c>
      <c r="D678">
        <v>0.46443033708387399</v>
      </c>
      <c r="E678">
        <v>0.28574711306336897</v>
      </c>
      <c r="F678">
        <v>1.01761600111993</v>
      </c>
      <c r="G678">
        <v>0.172287839810841</v>
      </c>
      <c r="H678">
        <v>0.32141056276308</v>
      </c>
      <c r="I678">
        <v>0.226080634844575</v>
      </c>
      <c r="J678">
        <v>0.71977903741849503</v>
      </c>
      <c r="K678">
        <v>1.2667812397065099E-4</v>
      </c>
      <c r="L678">
        <v>2.1723468496947101E-2</v>
      </c>
      <c r="M678">
        <v>1.73984465533587</v>
      </c>
      <c r="N678">
        <v>1.76169480195678</v>
      </c>
      <c r="O678">
        <f t="shared" si="23"/>
        <v>1.3272885149645424</v>
      </c>
    </row>
    <row r="679" spans="2:15" x14ac:dyDescent="0.2">
      <c r="B679">
        <v>3700</v>
      </c>
      <c r="C679">
        <v>0.27408869203917802</v>
      </c>
      <c r="D679">
        <v>0.46723044765521399</v>
      </c>
      <c r="E679">
        <v>0.30026376435985902</v>
      </c>
      <c r="F679">
        <v>1.0415829040542499</v>
      </c>
      <c r="G679">
        <v>0.18290874272280599</v>
      </c>
      <c r="H679">
        <v>0.34552032898272</v>
      </c>
      <c r="I679">
        <v>0.23453314956801999</v>
      </c>
      <c r="J679">
        <v>0.76296222127354496</v>
      </c>
      <c r="K679">
        <v>8.7769721736478002E-4</v>
      </c>
      <c r="L679">
        <v>3.2588945608083002E-2</v>
      </c>
      <c r="M679">
        <v>1.39725681929571</v>
      </c>
      <c r="N679">
        <v>1.43072346212116</v>
      </c>
      <c r="O679">
        <f t="shared" si="23"/>
        <v>1.1961285307696494</v>
      </c>
    </row>
    <row r="680" spans="2:15" x14ac:dyDescent="0.2">
      <c r="B680">
        <v>3750</v>
      </c>
      <c r="C680">
        <v>0.28387491841062301</v>
      </c>
      <c r="D680">
        <v>0.47806506127155401</v>
      </c>
      <c r="E680">
        <v>0.31041933629391399</v>
      </c>
      <c r="F680">
        <v>1.07235931597609</v>
      </c>
      <c r="G680">
        <v>0.18922430977691801</v>
      </c>
      <c r="H680">
        <v>0.33140916059759401</v>
      </c>
      <c r="I680">
        <v>0.215161686126426</v>
      </c>
      <c r="J680">
        <v>0.73579515650093696</v>
      </c>
      <c r="K680">
        <v>1.4392456867229799E-3</v>
      </c>
      <c r="L680">
        <v>4.8108998952102598E-2</v>
      </c>
      <c r="M680">
        <v>1.1324937535556101</v>
      </c>
      <c r="N680">
        <v>1.1820419981944299</v>
      </c>
      <c r="O680">
        <f t="shared" si="23"/>
        <v>1.0872175486968696</v>
      </c>
    </row>
    <row r="681" spans="2:15" x14ac:dyDescent="0.2">
      <c r="B681">
        <v>3800</v>
      </c>
      <c r="C681">
        <v>0.32627640797931601</v>
      </c>
      <c r="D681">
        <v>0.465664659692199</v>
      </c>
      <c r="E681">
        <v>0.35614200023904302</v>
      </c>
      <c r="F681">
        <v>1.14808306791056</v>
      </c>
      <c r="G681">
        <v>0.22283390602520001</v>
      </c>
      <c r="H681">
        <v>0.350589353777846</v>
      </c>
      <c r="I681">
        <v>0.25702104262007902</v>
      </c>
      <c r="J681">
        <v>0.83044430242312495</v>
      </c>
      <c r="K681">
        <v>2.1998865659032401E-2</v>
      </c>
      <c r="L681">
        <v>1.8546366563363E-2</v>
      </c>
      <c r="M681">
        <v>1.1586369001091099</v>
      </c>
      <c r="N681">
        <v>1.1991821323315</v>
      </c>
      <c r="O681">
        <f t="shared" si="23"/>
        <v>1.0950717475725049</v>
      </c>
    </row>
    <row r="682" spans="2:15" x14ac:dyDescent="0.2">
      <c r="B682">
        <v>3850</v>
      </c>
      <c r="C682">
        <v>0.37423395669619702</v>
      </c>
      <c r="D682">
        <v>0.47783350327994401</v>
      </c>
      <c r="E682">
        <v>0.37108124808599102</v>
      </c>
      <c r="F682">
        <v>1.2231487080621299</v>
      </c>
      <c r="G682">
        <v>0.240074939721798</v>
      </c>
      <c r="H682">
        <v>0.35276023785626998</v>
      </c>
      <c r="I682">
        <v>0.28487320775856501</v>
      </c>
      <c r="J682">
        <v>0.87770838533663298</v>
      </c>
      <c r="K682">
        <v>5.4694711691462602E-2</v>
      </c>
      <c r="L682">
        <v>0.102467810409684</v>
      </c>
      <c r="M682">
        <v>1.4017292601875999</v>
      </c>
      <c r="N682">
        <v>1.55889178228875</v>
      </c>
      <c r="O682">
        <f t="shared" si="23"/>
        <v>1.2485558787209927</v>
      </c>
    </row>
    <row r="683" spans="2:15" x14ac:dyDescent="0.2">
      <c r="B683">
        <v>3900</v>
      </c>
      <c r="C683">
        <v>0.31910644118022802</v>
      </c>
      <c r="D683">
        <v>0.57526504320254901</v>
      </c>
      <c r="E683">
        <v>0.369238633112564</v>
      </c>
      <c r="F683">
        <v>1.26361011749534</v>
      </c>
      <c r="G683">
        <v>0.255311840022519</v>
      </c>
      <c r="H683">
        <v>0.36273809037759702</v>
      </c>
      <c r="I683">
        <v>0.29257747294799902</v>
      </c>
      <c r="J683">
        <v>0.91062740334811498</v>
      </c>
      <c r="K683">
        <v>7.3735702927479801E-2</v>
      </c>
      <c r="L683">
        <v>2.2433098667054001E-2</v>
      </c>
      <c r="M683">
        <v>1.4072917891407</v>
      </c>
      <c r="N683">
        <v>1.5034605907352401</v>
      </c>
      <c r="O683">
        <f t="shared" si="23"/>
        <v>1.2261568377394632</v>
      </c>
    </row>
    <row r="684" spans="2:15" x14ac:dyDescent="0.2">
      <c r="B684">
        <v>3950</v>
      </c>
      <c r="C684">
        <v>0.35474566129671498</v>
      </c>
      <c r="D684">
        <v>0.51457335399063697</v>
      </c>
      <c r="E684">
        <v>0.39152624647672601</v>
      </c>
      <c r="F684">
        <v>1.26084526176408</v>
      </c>
      <c r="G684">
        <v>0.263601407400401</v>
      </c>
      <c r="H684">
        <v>0.354396118891665</v>
      </c>
      <c r="I684">
        <v>0.26777679489571299</v>
      </c>
      <c r="J684">
        <v>0.88577432118777899</v>
      </c>
      <c r="K684">
        <v>0.14839111685123299</v>
      </c>
      <c r="L684">
        <v>9.6161446374777703E-3</v>
      </c>
      <c r="M684">
        <v>1.30871408020522</v>
      </c>
      <c r="N684">
        <v>1.46672134169394</v>
      </c>
      <c r="O684">
        <f t="shared" si="23"/>
        <v>1.2110827146375842</v>
      </c>
    </row>
    <row r="685" spans="2:15" x14ac:dyDescent="0.2">
      <c r="B685">
        <v>4000</v>
      </c>
      <c r="C685">
        <v>0.37549009835594999</v>
      </c>
      <c r="D685">
        <v>0.522032416544981</v>
      </c>
      <c r="E685">
        <v>0.35916603062407898</v>
      </c>
      <c r="F685">
        <v>1.2566885455250101</v>
      </c>
      <c r="G685">
        <v>0.27879569830291101</v>
      </c>
      <c r="H685">
        <v>0.389120236523333</v>
      </c>
      <c r="I685">
        <v>0.261154692614327</v>
      </c>
      <c r="J685">
        <v>0.92907062744057101</v>
      </c>
      <c r="K685">
        <v>0.123267369740241</v>
      </c>
      <c r="L685">
        <v>3.9071117594684603E-2</v>
      </c>
      <c r="M685">
        <v>1.04282737553848</v>
      </c>
      <c r="N685">
        <v>1.2051658628734101</v>
      </c>
      <c r="O685">
        <f t="shared" si="23"/>
        <v>1.0978004658741087</v>
      </c>
    </row>
    <row r="686" spans="2:15" x14ac:dyDescent="0.2">
      <c r="B686">
        <v>4050</v>
      </c>
      <c r="C686">
        <v>0.386890363710376</v>
      </c>
      <c r="D686">
        <v>0.56699577448351901</v>
      </c>
      <c r="E686">
        <v>0.40554397703999301</v>
      </c>
      <c r="F686">
        <v>1.3594301152338899</v>
      </c>
      <c r="G686">
        <v>0.26742165732159201</v>
      </c>
      <c r="H686">
        <v>0.38268835037448801</v>
      </c>
      <c r="I686">
        <v>0.25267391685062801</v>
      </c>
      <c r="J686">
        <v>0.90278392454670797</v>
      </c>
      <c r="K686">
        <v>9.6653126470906195E-2</v>
      </c>
      <c r="L686">
        <v>1.65596854043823E-2</v>
      </c>
      <c r="M686">
        <v>1.0842171100634199</v>
      </c>
      <c r="N686">
        <v>1.1974299219386999</v>
      </c>
      <c r="O686">
        <f t="shared" si="23"/>
        <v>1.0942714114600181</v>
      </c>
    </row>
    <row r="687" spans="2:15" x14ac:dyDescent="0.2">
      <c r="B687">
        <v>4100</v>
      </c>
      <c r="C687">
        <v>0.33008332149174402</v>
      </c>
      <c r="D687">
        <v>0.47109543211329302</v>
      </c>
      <c r="E687">
        <v>0.416024484188731</v>
      </c>
      <c r="F687">
        <v>1.21720323779377</v>
      </c>
      <c r="G687">
        <v>0.23054989829400899</v>
      </c>
      <c r="H687">
        <v>0.35666484504750501</v>
      </c>
      <c r="I687">
        <v>0.27663044490269501</v>
      </c>
      <c r="J687">
        <v>0.86384518824420797</v>
      </c>
      <c r="K687">
        <v>0.13810156042038599</v>
      </c>
      <c r="L687">
        <v>1.0520247540949001E-2</v>
      </c>
      <c r="M687">
        <v>0.89200923823623501</v>
      </c>
      <c r="N687">
        <v>1.0406310461975701</v>
      </c>
      <c r="O687">
        <f t="shared" si="23"/>
        <v>1.0201132516527613</v>
      </c>
    </row>
    <row r="688" spans="2:15" x14ac:dyDescent="0.2">
      <c r="B688">
        <v>4150</v>
      </c>
      <c r="C688">
        <v>0.33631947390592198</v>
      </c>
      <c r="D688">
        <v>0.57351819477250099</v>
      </c>
      <c r="E688">
        <v>0.42925063658255302</v>
      </c>
      <c r="F688">
        <v>1.3390883052609801</v>
      </c>
      <c r="G688">
        <v>0.22840798683003999</v>
      </c>
      <c r="H688">
        <v>0.36011819928889899</v>
      </c>
      <c r="I688">
        <v>0.29726375454540499</v>
      </c>
      <c r="J688">
        <v>0.88578994066434402</v>
      </c>
      <c r="K688">
        <v>0.15549349035427701</v>
      </c>
      <c r="L688">
        <v>1.2279548304957001E-3</v>
      </c>
      <c r="M688">
        <v>0.75604746892827102</v>
      </c>
      <c r="N688">
        <v>0.91276891411304295</v>
      </c>
      <c r="O688">
        <f t="shared" si="23"/>
        <v>0.95538940443833842</v>
      </c>
    </row>
    <row r="689" spans="2:15" x14ac:dyDescent="0.2">
      <c r="B689">
        <v>4200</v>
      </c>
      <c r="C689">
        <v>0.35016409914059299</v>
      </c>
      <c r="D689">
        <v>0.62890151653262505</v>
      </c>
      <c r="E689">
        <v>0.42533214096702099</v>
      </c>
      <c r="F689">
        <v>1.4043977566402399</v>
      </c>
      <c r="G689">
        <v>0.24371604634563501</v>
      </c>
      <c r="H689">
        <v>0.42447730342449702</v>
      </c>
      <c r="I689">
        <v>0.32308064173669498</v>
      </c>
      <c r="J689">
        <v>0.99127399150682605</v>
      </c>
      <c r="K689">
        <v>8.8472645739891706E-2</v>
      </c>
      <c r="L689">
        <v>3.4190171693147101E-3</v>
      </c>
      <c r="M689">
        <v>0.94973162492941499</v>
      </c>
      <c r="N689">
        <v>1.04162328783862</v>
      </c>
      <c r="O689">
        <f t="shared" si="23"/>
        <v>1.0205994747395375</v>
      </c>
    </row>
    <row r="690" spans="2:15" x14ac:dyDescent="0.2">
      <c r="B690">
        <v>4250</v>
      </c>
      <c r="C690">
        <v>0.38753113733035899</v>
      </c>
      <c r="D690">
        <v>0.61815084487657501</v>
      </c>
      <c r="E690">
        <v>0.37943513433306397</v>
      </c>
      <c r="F690">
        <v>1.38511711654</v>
      </c>
      <c r="G690">
        <v>0.27324548928286502</v>
      </c>
      <c r="H690">
        <v>0.42845740307403202</v>
      </c>
      <c r="I690">
        <v>0.32973580303446198</v>
      </c>
      <c r="J690">
        <v>1.0314386953913599</v>
      </c>
      <c r="K690">
        <v>4.5375069412196101E-2</v>
      </c>
      <c r="L690">
        <v>1.63291967785478E-2</v>
      </c>
      <c r="M690">
        <v>0.97257332406147801</v>
      </c>
      <c r="N690">
        <v>1.0342775902522201</v>
      </c>
      <c r="O690">
        <f t="shared" si="23"/>
        <v>1.0169943904723469</v>
      </c>
    </row>
    <row r="691" spans="2:15" x14ac:dyDescent="0.2">
      <c r="B691">
        <v>4300</v>
      </c>
      <c r="C691">
        <v>0.39825794146613303</v>
      </c>
      <c r="D691">
        <v>0.584850856228045</v>
      </c>
      <c r="E691">
        <v>0.39671097216622098</v>
      </c>
      <c r="F691">
        <v>1.3798197698604</v>
      </c>
      <c r="G691">
        <v>0.27182631977517802</v>
      </c>
      <c r="H691">
        <v>0.41501066541689602</v>
      </c>
      <c r="I691">
        <v>0.301144407386226</v>
      </c>
      <c r="J691">
        <v>0.98798139257829998</v>
      </c>
      <c r="K691">
        <v>3.7207017382996997E-2</v>
      </c>
      <c r="L691">
        <v>2.9183877504998901E-2</v>
      </c>
      <c r="M691">
        <v>0.84696808707985005</v>
      </c>
      <c r="N691">
        <v>0.91335898196784604</v>
      </c>
      <c r="O691">
        <f t="shared" si="23"/>
        <v>0.95569816467744984</v>
      </c>
    </row>
    <row r="692" spans="2:15" x14ac:dyDescent="0.2">
      <c r="B692">
        <v>4350</v>
      </c>
      <c r="C692">
        <v>0.354745836491761</v>
      </c>
      <c r="D692">
        <v>0.59705340519060002</v>
      </c>
      <c r="E692">
        <v>0.42160568827754202</v>
      </c>
      <c r="F692">
        <v>1.3734049299599</v>
      </c>
      <c r="G692">
        <v>0.267531600467249</v>
      </c>
      <c r="H692">
        <v>0.41885193017208899</v>
      </c>
      <c r="I692">
        <v>0.32981648024729399</v>
      </c>
      <c r="J692">
        <v>1.01620001088663</v>
      </c>
      <c r="K692">
        <v>0.123306567525569</v>
      </c>
      <c r="L692">
        <v>3.7530242495137603E-2</v>
      </c>
      <c r="M692">
        <v>0.60810064370757499</v>
      </c>
      <c r="N692">
        <v>0.76893745372828104</v>
      </c>
      <c r="O692">
        <f t="shared" si="23"/>
        <v>0.87689078779987251</v>
      </c>
    </row>
    <row r="693" spans="2:15" x14ac:dyDescent="0.2">
      <c r="B693">
        <v>4400</v>
      </c>
      <c r="C693">
        <v>0.39912982798359797</v>
      </c>
      <c r="D693">
        <v>0.57140101707251501</v>
      </c>
      <c r="E693">
        <v>0.43556158384868099</v>
      </c>
      <c r="F693">
        <v>1.40609242890479</v>
      </c>
      <c r="G693">
        <v>0.28760726258792602</v>
      </c>
      <c r="H693">
        <v>0.402575785965893</v>
      </c>
      <c r="I693">
        <v>0.345887770179101</v>
      </c>
      <c r="J693">
        <v>1.03607081873292</v>
      </c>
      <c r="K693">
        <v>3.16744604913137E-2</v>
      </c>
      <c r="L693">
        <v>6.21787608775193E-2</v>
      </c>
      <c r="M693">
        <v>0.692020588948557</v>
      </c>
      <c r="N693">
        <v>0.78587381031739001</v>
      </c>
      <c r="O693">
        <f t="shared" si="23"/>
        <v>0.88649523987294487</v>
      </c>
    </row>
    <row r="694" spans="2:15" x14ac:dyDescent="0.2">
      <c r="B694">
        <v>4450</v>
      </c>
      <c r="C694">
        <v>0.37996581475027302</v>
      </c>
      <c r="D694">
        <v>0.59914531027729001</v>
      </c>
      <c r="E694">
        <v>0.42041489424983702</v>
      </c>
      <c r="F694">
        <v>1.3995260192773999</v>
      </c>
      <c r="G694">
        <v>0.28300806718765498</v>
      </c>
      <c r="H694">
        <v>0.40726151714450998</v>
      </c>
      <c r="I694">
        <v>0.34958243975811598</v>
      </c>
      <c r="J694">
        <v>1.03985202409028</v>
      </c>
      <c r="K694">
        <v>4.78330430053239E-2</v>
      </c>
      <c r="L694">
        <v>2.9655526318845101E-2</v>
      </c>
      <c r="M694">
        <v>0.50609679595105195</v>
      </c>
      <c r="N694">
        <v>0.58358536527522098</v>
      </c>
      <c r="O694">
        <f t="shared" si="23"/>
        <v>0.76392759164414337</v>
      </c>
    </row>
    <row r="695" spans="2:15" x14ac:dyDescent="0.2">
      <c r="B695">
        <v>4500</v>
      </c>
      <c r="C695">
        <v>0.40178317910685901</v>
      </c>
      <c r="D695">
        <v>0.67249584086345904</v>
      </c>
      <c r="E695">
        <v>0.39058065877009401</v>
      </c>
      <c r="F695">
        <v>1.46485967874041</v>
      </c>
      <c r="G695">
        <v>0.28769809912566402</v>
      </c>
      <c r="H695">
        <v>0.412314427383773</v>
      </c>
      <c r="I695">
        <v>0.30779178554690301</v>
      </c>
      <c r="J695">
        <v>1.00780431205634</v>
      </c>
      <c r="K695">
        <v>7.4123423616813205E-2</v>
      </c>
      <c r="L695">
        <v>0.12258384877228901</v>
      </c>
      <c r="M695">
        <v>0.491910345987152</v>
      </c>
      <c r="N695">
        <v>0.68861761837625401</v>
      </c>
      <c r="O695">
        <f t="shared" si="23"/>
        <v>0.82982987315247581</v>
      </c>
    </row>
    <row r="696" spans="2:15" x14ac:dyDescent="0.2">
      <c r="B696">
        <v>4550</v>
      </c>
      <c r="C696">
        <v>0.42191453867980899</v>
      </c>
      <c r="D696">
        <v>0.65020723235177902</v>
      </c>
      <c r="E696">
        <v>0.35074448276631798</v>
      </c>
      <c r="F696">
        <v>1.42286625379791</v>
      </c>
      <c r="G696">
        <v>0.30643623764139299</v>
      </c>
      <c r="H696">
        <v>0.43324111355456302</v>
      </c>
      <c r="I696">
        <v>0.297026374102839</v>
      </c>
      <c r="J696">
        <v>1.0367037252987901</v>
      </c>
      <c r="K696">
        <v>5.0885525849171803E-2</v>
      </c>
      <c r="L696">
        <v>0.151265128840298</v>
      </c>
      <c r="M696">
        <v>0.40982875007270397</v>
      </c>
      <c r="N696">
        <v>0.61197940476217405</v>
      </c>
      <c r="O696">
        <f t="shared" si="23"/>
        <v>0.78229112532494838</v>
      </c>
    </row>
    <row r="697" spans="2:15" x14ac:dyDescent="0.2">
      <c r="B697">
        <v>4600</v>
      </c>
      <c r="C697">
        <v>0.40226387583885598</v>
      </c>
      <c r="D697">
        <v>0.56062749374957599</v>
      </c>
      <c r="E697">
        <v>0.33604530681000699</v>
      </c>
      <c r="F697">
        <v>1.29893667639844</v>
      </c>
      <c r="G697">
        <v>0.28071980262323598</v>
      </c>
      <c r="H697">
        <v>0.413799053011907</v>
      </c>
      <c r="I697">
        <v>0.27221093549407399</v>
      </c>
      <c r="J697">
        <v>0.96672979112921698</v>
      </c>
      <c r="K697">
        <v>0.12682954078192199</v>
      </c>
      <c r="L697">
        <v>0.14034013483969701</v>
      </c>
      <c r="M697">
        <v>0.88566066535962296</v>
      </c>
      <c r="N697">
        <v>1.1528303409812399</v>
      </c>
      <c r="O697">
        <f t="shared" si="23"/>
        <v>1.073699371789534</v>
      </c>
    </row>
    <row r="698" spans="2:15" x14ac:dyDescent="0.2">
      <c r="B698">
        <v>4650</v>
      </c>
      <c r="C698">
        <v>0.46207875910311702</v>
      </c>
      <c r="D698">
        <v>0.54683650292787001</v>
      </c>
      <c r="E698">
        <v>0.39830107963247002</v>
      </c>
      <c r="F698">
        <v>1.40721634166346</v>
      </c>
      <c r="G698">
        <v>0.29539476702212702</v>
      </c>
      <c r="H698">
        <v>0.37959959225116502</v>
      </c>
      <c r="I698">
        <v>0.277292066682717</v>
      </c>
      <c r="J698">
        <v>0.95228642595600899</v>
      </c>
      <c r="K698">
        <v>8.1877502121216195E-2</v>
      </c>
      <c r="L698">
        <v>6.8645371880774297E-2</v>
      </c>
      <c r="M698">
        <v>0.94987378476343198</v>
      </c>
      <c r="N698">
        <v>1.1003966587654199</v>
      </c>
      <c r="O698">
        <f t="shared" si="23"/>
        <v>1.0489979307727064</v>
      </c>
    </row>
    <row r="699" spans="2:15" x14ac:dyDescent="0.2">
      <c r="B699">
        <v>4700</v>
      </c>
      <c r="C699">
        <v>0.38231218193048799</v>
      </c>
      <c r="D699">
        <v>0.59527256009586205</v>
      </c>
      <c r="E699">
        <v>0.427998886452303</v>
      </c>
      <c r="F699">
        <v>1.40558362847865</v>
      </c>
      <c r="G699">
        <v>0.287177935200569</v>
      </c>
      <c r="H699">
        <v>0.38600559660431</v>
      </c>
      <c r="I699">
        <v>0.32039609804289398</v>
      </c>
      <c r="J699">
        <v>0.99357962984777404</v>
      </c>
      <c r="K699">
        <v>8.7076559988017402E-2</v>
      </c>
      <c r="L699">
        <v>3.5411773449381803E-2</v>
      </c>
      <c r="M699">
        <v>0.75335774939478195</v>
      </c>
      <c r="N699">
        <v>0.87584608283218102</v>
      </c>
      <c r="O699">
        <f t="shared" si="23"/>
        <v>0.93586648771722825</v>
      </c>
    </row>
    <row r="700" spans="2:15" x14ac:dyDescent="0.2">
      <c r="B700">
        <v>4750</v>
      </c>
      <c r="C700">
        <v>0.42478604003043602</v>
      </c>
      <c r="D700">
        <v>0.66085692160064302</v>
      </c>
      <c r="E700">
        <v>0.42359965671925698</v>
      </c>
      <c r="F700">
        <v>1.50924261835034</v>
      </c>
      <c r="G700">
        <v>0.304396420373854</v>
      </c>
      <c r="H700">
        <v>0.421535511553428</v>
      </c>
      <c r="I700">
        <v>0.322825543779722</v>
      </c>
      <c r="J700">
        <v>1.048757475707</v>
      </c>
      <c r="K700">
        <v>1.2134232041799201E-3</v>
      </c>
      <c r="L700">
        <v>0.15032809929646701</v>
      </c>
      <c r="M700">
        <v>0.42979378249475497</v>
      </c>
      <c r="N700">
        <v>0.58133530499540298</v>
      </c>
      <c r="O700">
        <f t="shared" si="23"/>
        <v>0.76245347726625456</v>
      </c>
    </row>
    <row r="701" spans="2:15" x14ac:dyDescent="0.2">
      <c r="B701">
        <v>4800</v>
      </c>
      <c r="C701">
        <v>0.40291010986421899</v>
      </c>
      <c r="D701">
        <v>0.68935172092252495</v>
      </c>
      <c r="E701">
        <v>0.399798094018188</v>
      </c>
      <c r="F701">
        <v>1.49205992480493</v>
      </c>
      <c r="G701">
        <v>0.29539253728633802</v>
      </c>
      <c r="H701">
        <v>0.47679235514474599</v>
      </c>
      <c r="I701">
        <v>0.33527290105244201</v>
      </c>
      <c r="J701">
        <v>1.1074577934835299</v>
      </c>
      <c r="K701">
        <v>1.9859013477395598E-3</v>
      </c>
      <c r="L701">
        <v>0.30366990659163001</v>
      </c>
      <c r="M701">
        <v>0.42566724486950702</v>
      </c>
      <c r="N701">
        <v>0.73132305280887699</v>
      </c>
      <c r="O701">
        <f t="shared" si="23"/>
        <v>0.85517428212550739</v>
      </c>
    </row>
    <row r="702" spans="2:15" x14ac:dyDescent="0.2">
      <c r="B702">
        <v>4850</v>
      </c>
      <c r="C702">
        <v>0.39262780210049403</v>
      </c>
      <c r="D702">
        <v>0.745639187101926</v>
      </c>
      <c r="E702">
        <v>0.43274354134348397</v>
      </c>
      <c r="F702">
        <v>1.5710105305458999</v>
      </c>
      <c r="G702">
        <v>0.35895993911420399</v>
      </c>
      <c r="H702">
        <v>0.49796345135324199</v>
      </c>
      <c r="I702">
        <v>0.31634332884647298</v>
      </c>
      <c r="J702">
        <v>1.1732667193139199</v>
      </c>
      <c r="K702">
        <v>3.1635446986138599E-2</v>
      </c>
      <c r="L702">
        <v>0.35873385948212499</v>
      </c>
      <c r="M702">
        <v>0.424720920910997</v>
      </c>
      <c r="N702">
        <v>0.81509022737926096</v>
      </c>
      <c r="O702">
        <f t="shared" si="23"/>
        <v>0.90282347520390771</v>
      </c>
    </row>
    <row r="703" spans="2:15" x14ac:dyDescent="0.2">
      <c r="B703">
        <v>4900</v>
      </c>
      <c r="C703">
        <v>0.473832282970508</v>
      </c>
      <c r="D703">
        <v>0.76142505670465299</v>
      </c>
      <c r="E703">
        <v>0.39357751589138001</v>
      </c>
      <c r="F703">
        <v>1.62883485556654</v>
      </c>
      <c r="G703">
        <v>0.39337162155741501</v>
      </c>
      <c r="H703">
        <v>0.51763445733644398</v>
      </c>
      <c r="I703">
        <v>0.31159607122469002</v>
      </c>
      <c r="J703">
        <v>1.22260215011855</v>
      </c>
      <c r="K703">
        <v>7.2774286591435297E-2</v>
      </c>
      <c r="L703">
        <v>0.30778387882663499</v>
      </c>
      <c r="M703">
        <v>0.45730561701504202</v>
      </c>
      <c r="N703">
        <v>0.83786378243311199</v>
      </c>
      <c r="O703">
        <f t="shared" si="23"/>
        <v>0.91534899488288723</v>
      </c>
    </row>
    <row r="704" spans="2:15" x14ac:dyDescent="0.2">
      <c r="B704">
        <v>4950</v>
      </c>
    </row>
    <row r="705" spans="2:15" x14ac:dyDescent="0.2">
      <c r="B705">
        <v>5000</v>
      </c>
    </row>
    <row r="706" spans="2:15" x14ac:dyDescent="0.2">
      <c r="B706">
        <v>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f t="shared" ref="O706:O769" si="24">N706^0.5</f>
        <v>0</v>
      </c>
    </row>
    <row r="707" spans="2:15" x14ac:dyDescent="0.2">
      <c r="B707">
        <v>100</v>
      </c>
      <c r="C707">
        <v>2.1009691149879599E-2</v>
      </c>
      <c r="D707">
        <v>5.0072521291055397E-2</v>
      </c>
      <c r="E707">
        <v>5.1526689651886302E-2</v>
      </c>
      <c r="F707">
        <v>0.12260890209282101</v>
      </c>
      <c r="G707">
        <v>1.3812629304313E-2</v>
      </c>
      <c r="H707">
        <v>9.1068156723523204E-3</v>
      </c>
      <c r="I707">
        <v>1.31194893652068E-2</v>
      </c>
      <c r="J707">
        <v>3.6038934341872102E-2</v>
      </c>
      <c r="K707">
        <v>3.96523646108876E-2</v>
      </c>
      <c r="L707">
        <v>5.0924100673000301E-2</v>
      </c>
      <c r="M707">
        <v>2.55211523523043E-3</v>
      </c>
      <c r="N707">
        <v>9.3128580519118306E-2</v>
      </c>
      <c r="O707">
        <f t="shared" si="24"/>
        <v>0.30516975688806108</v>
      </c>
    </row>
    <row r="708" spans="2:15" x14ac:dyDescent="0.2">
      <c r="B708">
        <v>150</v>
      </c>
      <c r="C708">
        <v>4.2950020835070303E-2</v>
      </c>
      <c r="D708">
        <v>6.7131507895963297E-2</v>
      </c>
      <c r="E708">
        <v>5.3855533432142402E-2</v>
      </c>
      <c r="F708">
        <v>0.16393706216317599</v>
      </c>
      <c r="G708">
        <v>3.03629185258565E-2</v>
      </c>
      <c r="H708">
        <v>1.7834000929707501E-2</v>
      </c>
      <c r="I708">
        <v>2.85947236439844E-2</v>
      </c>
      <c r="J708">
        <v>7.6791643099548501E-2</v>
      </c>
      <c r="K708">
        <v>6.4032375117293802E-3</v>
      </c>
      <c r="L708">
        <v>8.1608623393113894E-2</v>
      </c>
      <c r="M708">
        <v>6.2270220687697204E-3</v>
      </c>
      <c r="N708">
        <v>9.4238882973613006E-2</v>
      </c>
      <c r="O708">
        <f t="shared" si="24"/>
        <v>0.30698352231612203</v>
      </c>
    </row>
    <row r="709" spans="2:15" x14ac:dyDescent="0.2">
      <c r="B709">
        <v>200</v>
      </c>
      <c r="C709">
        <v>6.3209669193931006E-2</v>
      </c>
      <c r="D709">
        <v>7.5043023396881597E-2</v>
      </c>
      <c r="E709">
        <v>6.5386927620358207E-2</v>
      </c>
      <c r="F709">
        <v>0.20363962021117099</v>
      </c>
      <c r="G709">
        <v>4.4369819641318198E-2</v>
      </c>
      <c r="H709">
        <v>3.7257277140010099E-2</v>
      </c>
      <c r="I709">
        <v>2.5652772135819402E-2</v>
      </c>
      <c r="J709">
        <v>0.107279868917148</v>
      </c>
      <c r="K709">
        <v>4.39473656198512E-2</v>
      </c>
      <c r="L709">
        <v>9.0874763171436099E-2</v>
      </c>
      <c r="M709">
        <v>4.1020443926563098E-4</v>
      </c>
      <c r="N709">
        <v>0.135232333230553</v>
      </c>
      <c r="O709">
        <f t="shared" si="24"/>
        <v>0.36773949098587849</v>
      </c>
    </row>
    <row r="710" spans="2:15" x14ac:dyDescent="0.2">
      <c r="B710">
        <v>250</v>
      </c>
      <c r="C710">
        <v>6.3152912211804496E-2</v>
      </c>
      <c r="D710">
        <v>0.119018483855723</v>
      </c>
      <c r="E710">
        <v>8.5805760347235402E-2</v>
      </c>
      <c r="F710">
        <v>0.267977156414763</v>
      </c>
      <c r="G710">
        <v>5.0588573131873697E-2</v>
      </c>
      <c r="H710">
        <v>4.72003179203907E-2</v>
      </c>
      <c r="I710">
        <v>3.6247828819618702E-2</v>
      </c>
      <c r="J710">
        <v>0.13403671987188301</v>
      </c>
      <c r="K710">
        <v>5.2378660999180898E-2</v>
      </c>
      <c r="L710">
        <v>0.213665467915583</v>
      </c>
      <c r="M710">
        <v>5.0776039476823102E-3</v>
      </c>
      <c r="N710">
        <v>0.27112173286244701</v>
      </c>
      <c r="O710">
        <f t="shared" si="24"/>
        <v>0.52069351144646214</v>
      </c>
    </row>
    <row r="711" spans="2:15" x14ac:dyDescent="0.2">
      <c r="B711">
        <v>300</v>
      </c>
      <c r="C711">
        <v>9.2512340235336998E-2</v>
      </c>
      <c r="D711">
        <v>0.12045890320307499</v>
      </c>
      <c r="E711">
        <v>0.15151489919889799</v>
      </c>
      <c r="F711">
        <v>0.36448614263731</v>
      </c>
      <c r="G711">
        <v>4.2514124000972098E-2</v>
      </c>
      <c r="H711">
        <v>6.2197145407603897E-2</v>
      </c>
      <c r="I711">
        <v>5.6469960674122403E-2</v>
      </c>
      <c r="J711">
        <v>0.161181230082698</v>
      </c>
      <c r="K711">
        <v>7.1219896034897007E-2</v>
      </c>
      <c r="L711">
        <v>0.19054229033939801</v>
      </c>
      <c r="M711">
        <v>1.2551572752483701E-2</v>
      </c>
      <c r="N711">
        <v>0.27431375912677902</v>
      </c>
      <c r="O711">
        <f t="shared" si="24"/>
        <v>0.52374971038347984</v>
      </c>
    </row>
    <row r="712" spans="2:15" x14ac:dyDescent="0.2">
      <c r="B712">
        <v>350</v>
      </c>
      <c r="C712">
        <v>9.9787687968633604E-2</v>
      </c>
      <c r="D712">
        <v>0.124725521409289</v>
      </c>
      <c r="E712">
        <v>0.13997551059934599</v>
      </c>
      <c r="F712">
        <v>0.364488719977269</v>
      </c>
      <c r="G712">
        <v>5.4791998017476799E-2</v>
      </c>
      <c r="H712">
        <v>8.2355235937285998E-2</v>
      </c>
      <c r="I712">
        <v>7.5506485161392994E-2</v>
      </c>
      <c r="J712">
        <v>0.21265371911615599</v>
      </c>
      <c r="K712">
        <v>9.4696746423233794E-3</v>
      </c>
      <c r="L712">
        <v>0.21809327928209099</v>
      </c>
      <c r="M712">
        <v>5.19155563890643E-3</v>
      </c>
      <c r="N712">
        <v>0.232754509563321</v>
      </c>
      <c r="O712">
        <f t="shared" si="24"/>
        <v>0.48244637998778789</v>
      </c>
    </row>
    <row r="713" spans="2:15" x14ac:dyDescent="0.2">
      <c r="B713">
        <v>400</v>
      </c>
      <c r="C713">
        <v>9.5186585326748493E-2</v>
      </c>
      <c r="D713">
        <v>0.16304289838589101</v>
      </c>
      <c r="E713">
        <v>0.126387098571763</v>
      </c>
      <c r="F713">
        <v>0.38461658228440199</v>
      </c>
      <c r="G713">
        <v>4.3137614456267501E-2</v>
      </c>
      <c r="H713">
        <v>0.10203435011953101</v>
      </c>
      <c r="I713">
        <v>8.4189663032491605E-2</v>
      </c>
      <c r="J713">
        <v>0.22936162760828999</v>
      </c>
      <c r="K713">
        <v>3.0386479692890701E-2</v>
      </c>
      <c r="L713">
        <v>0.14492455779765201</v>
      </c>
      <c r="M713">
        <v>3.0406307608024E-2</v>
      </c>
      <c r="N713">
        <v>0.20571734509856701</v>
      </c>
      <c r="O713">
        <f t="shared" si="24"/>
        <v>0.45356074025268878</v>
      </c>
    </row>
    <row r="714" spans="2:15" x14ac:dyDescent="0.2">
      <c r="B714">
        <v>450</v>
      </c>
      <c r="C714">
        <v>9.6057630139140898E-2</v>
      </c>
      <c r="D714">
        <v>0.17424006803522399</v>
      </c>
      <c r="E714">
        <v>0.104472508285352</v>
      </c>
      <c r="F714">
        <v>0.37477020645971598</v>
      </c>
      <c r="G714">
        <v>4.40401541865027E-2</v>
      </c>
      <c r="H714">
        <v>8.4780773058987305E-2</v>
      </c>
      <c r="I714">
        <v>9.6821983357319605E-2</v>
      </c>
      <c r="J714">
        <v>0.22564291060281</v>
      </c>
      <c r="K714">
        <v>6.6125136796293504E-2</v>
      </c>
      <c r="L714">
        <v>8.7490990962357795E-2</v>
      </c>
      <c r="M714" s="2">
        <v>1.3728784997350599E-6</v>
      </c>
      <c r="N714">
        <v>0.15361750063715099</v>
      </c>
      <c r="O714">
        <f t="shared" si="24"/>
        <v>0.39194068510062974</v>
      </c>
    </row>
    <row r="715" spans="2:15" x14ac:dyDescent="0.2">
      <c r="B715">
        <v>500</v>
      </c>
      <c r="C715">
        <v>0.100303655921728</v>
      </c>
      <c r="D715">
        <v>0.167032394720219</v>
      </c>
      <c r="E715">
        <v>0.12055927820639301</v>
      </c>
      <c r="F715">
        <v>0.38789532884833899</v>
      </c>
      <c r="G715">
        <v>5.2235310101445699E-2</v>
      </c>
      <c r="H715">
        <v>8.1971158439517106E-2</v>
      </c>
      <c r="I715">
        <v>0.107908173602317</v>
      </c>
      <c r="J715">
        <v>0.24211464214327999</v>
      </c>
      <c r="K715">
        <v>0.18936793813351699</v>
      </c>
      <c r="L715">
        <v>9.3274725142892298E-2</v>
      </c>
      <c r="M715">
        <v>8.0923891260615607E-3</v>
      </c>
      <c r="N715">
        <v>0.29073505240247099</v>
      </c>
      <c r="O715">
        <f t="shared" si="24"/>
        <v>0.53919852781927269</v>
      </c>
    </row>
    <row r="716" spans="2:15" x14ac:dyDescent="0.2">
      <c r="B716">
        <v>550</v>
      </c>
      <c r="C716">
        <v>0.109544334371528</v>
      </c>
      <c r="D716">
        <v>0.17787037180939599</v>
      </c>
      <c r="E716">
        <v>0.14945402066254701</v>
      </c>
      <c r="F716">
        <v>0.436868726843471</v>
      </c>
      <c r="G716">
        <v>5.0304680381317399E-2</v>
      </c>
      <c r="H716">
        <v>9.8284458114677301E-2</v>
      </c>
      <c r="I716">
        <v>0.104267969863987</v>
      </c>
      <c r="J716">
        <v>0.25285710835998199</v>
      </c>
      <c r="K716">
        <v>8.7706910932617302E-2</v>
      </c>
      <c r="L716">
        <v>3.1884964751861603E-2</v>
      </c>
      <c r="M716">
        <v>5.3211899350036297E-3</v>
      </c>
      <c r="N716">
        <v>0.124913065619483</v>
      </c>
      <c r="O716">
        <f t="shared" si="24"/>
        <v>0.35343042542979092</v>
      </c>
    </row>
    <row r="717" spans="2:15" x14ac:dyDescent="0.2">
      <c r="B717">
        <v>600</v>
      </c>
      <c r="C717">
        <v>0.112711593249941</v>
      </c>
      <c r="D717">
        <v>0.172536349734146</v>
      </c>
      <c r="E717">
        <v>0.16228831796181301</v>
      </c>
      <c r="F717">
        <v>0.44753626094589999</v>
      </c>
      <c r="G717">
        <v>6.2696314976197598E-2</v>
      </c>
      <c r="H717">
        <v>8.9372110654985404E-2</v>
      </c>
      <c r="I717">
        <v>0.103634111023479</v>
      </c>
      <c r="J717">
        <v>0.25570253665466303</v>
      </c>
      <c r="K717">
        <v>0.25309476472275699</v>
      </c>
      <c r="L717">
        <v>4.58685320205783E-2</v>
      </c>
      <c r="M717">
        <v>1.72642253796118E-3</v>
      </c>
      <c r="N717">
        <v>0.30068971928129701</v>
      </c>
      <c r="O717">
        <f t="shared" si="24"/>
        <v>0.54835182071485544</v>
      </c>
    </row>
    <row r="718" spans="2:15" x14ac:dyDescent="0.2">
      <c r="B718">
        <v>650</v>
      </c>
      <c r="C718">
        <v>0.118777640635699</v>
      </c>
      <c r="D718">
        <v>0.18314651122563599</v>
      </c>
      <c r="E718">
        <v>0.14081393653326499</v>
      </c>
      <c r="F718">
        <v>0.44273808839459999</v>
      </c>
      <c r="G718">
        <v>7.8556876659059194E-2</v>
      </c>
      <c r="H718">
        <v>0.100506182713247</v>
      </c>
      <c r="I718">
        <v>0.11319321472888701</v>
      </c>
      <c r="J718">
        <v>0.29225627410119298</v>
      </c>
      <c r="K718">
        <v>0.154015083841473</v>
      </c>
      <c r="L718">
        <v>2.2450876551677799E-2</v>
      </c>
      <c r="M718">
        <v>4.47613503124627E-2</v>
      </c>
      <c r="N718">
        <v>0.221227310705613</v>
      </c>
      <c r="O718">
        <f t="shared" si="24"/>
        <v>0.47034807398947964</v>
      </c>
    </row>
    <row r="719" spans="2:15" x14ac:dyDescent="0.2">
      <c r="B719">
        <v>700</v>
      </c>
      <c r="C719">
        <v>0.13175241094551901</v>
      </c>
      <c r="D719">
        <v>0.19622374721288499</v>
      </c>
      <c r="E719">
        <v>0.161377047338505</v>
      </c>
      <c r="F719">
        <v>0.48935320549690903</v>
      </c>
      <c r="G719">
        <v>8.9347930120998897E-2</v>
      </c>
      <c r="H719">
        <v>8.2414364676779706E-2</v>
      </c>
      <c r="I719">
        <v>0.118859232995667</v>
      </c>
      <c r="J719">
        <v>0.29062152779344502</v>
      </c>
      <c r="K719">
        <v>0.454285629799073</v>
      </c>
      <c r="L719">
        <v>1.1457288463378301E-2</v>
      </c>
      <c r="M719">
        <v>2.0947054771307101E-2</v>
      </c>
      <c r="N719">
        <v>0.48668997303375799</v>
      </c>
      <c r="O719">
        <f t="shared" si="24"/>
        <v>0.69763168866799474</v>
      </c>
    </row>
    <row r="720" spans="2:15" x14ac:dyDescent="0.2">
      <c r="B720">
        <v>750</v>
      </c>
      <c r="C720">
        <v>0.13231783051038401</v>
      </c>
      <c r="D720">
        <v>0.21416441522280499</v>
      </c>
      <c r="E720">
        <v>0.128068267211015</v>
      </c>
      <c r="F720">
        <v>0.47455051294420297</v>
      </c>
      <c r="G720">
        <v>7.8265308176605805E-2</v>
      </c>
      <c r="H720">
        <v>0.10654413624841801</v>
      </c>
      <c r="I720">
        <v>0.125483070970102</v>
      </c>
      <c r="J720">
        <v>0.31029251539512598</v>
      </c>
      <c r="K720">
        <v>0.39351874807126003</v>
      </c>
      <c r="L720">
        <v>1.40086949479299E-2</v>
      </c>
      <c r="M720">
        <v>1.01467583672262E-2</v>
      </c>
      <c r="N720">
        <v>0.41767420138641598</v>
      </c>
      <c r="O720">
        <f t="shared" si="24"/>
        <v>0.6462771861874872</v>
      </c>
    </row>
    <row r="721" spans="2:15" x14ac:dyDescent="0.2">
      <c r="B721">
        <v>800</v>
      </c>
      <c r="C721">
        <v>0.140783279196043</v>
      </c>
      <c r="D721">
        <v>0.19583570913361101</v>
      </c>
      <c r="E721">
        <v>0.17909421932675701</v>
      </c>
      <c r="F721">
        <v>0.51571320765641204</v>
      </c>
      <c r="G721">
        <v>7.5477259697673493E-2</v>
      </c>
      <c r="H721">
        <v>0.123400401306546</v>
      </c>
      <c r="I721">
        <v>0.140131922909283</v>
      </c>
      <c r="J721">
        <v>0.339009583913502</v>
      </c>
      <c r="K721">
        <v>0.32872433964571102</v>
      </c>
      <c r="L721">
        <v>1.3523879804550399E-2</v>
      </c>
      <c r="M721">
        <v>7.7486355549428896E-3</v>
      </c>
      <c r="N721">
        <v>0.349996855005204</v>
      </c>
      <c r="O721">
        <f t="shared" si="24"/>
        <v>0.59160532029825763</v>
      </c>
    </row>
    <row r="722" spans="2:15" x14ac:dyDescent="0.2">
      <c r="B722">
        <v>850</v>
      </c>
      <c r="C722">
        <v>0.13674420512962501</v>
      </c>
      <c r="D722">
        <v>0.21104488850765199</v>
      </c>
      <c r="E722">
        <v>0.13768584217494301</v>
      </c>
      <c r="F722">
        <v>0.48547493581222001</v>
      </c>
      <c r="G722">
        <v>8.0103858994397301E-2</v>
      </c>
      <c r="H722">
        <v>0.13068293924721999</v>
      </c>
      <c r="I722">
        <v>0.118109145800042</v>
      </c>
      <c r="J722">
        <v>0.32889594404165901</v>
      </c>
      <c r="K722">
        <v>0.27170444087097301</v>
      </c>
      <c r="L722">
        <v>4.1258483546522298E-2</v>
      </c>
      <c r="M722">
        <v>7.8496589028753498E-3</v>
      </c>
      <c r="N722">
        <v>0.32081258332037099</v>
      </c>
      <c r="O722">
        <f t="shared" si="24"/>
        <v>0.56640319854355603</v>
      </c>
    </row>
    <row r="723" spans="2:15" x14ac:dyDescent="0.2">
      <c r="B723">
        <v>900</v>
      </c>
      <c r="C723">
        <v>0.18279325687056899</v>
      </c>
      <c r="D723">
        <v>0.190361585622249</v>
      </c>
      <c r="E723">
        <v>0.16364739248198301</v>
      </c>
      <c r="F723">
        <v>0.53680223497480095</v>
      </c>
      <c r="G723">
        <v>9.1605184508441101E-2</v>
      </c>
      <c r="H723">
        <v>0.12767969181908401</v>
      </c>
      <c r="I723">
        <v>0.149187147021838</v>
      </c>
      <c r="J723">
        <v>0.36847202334936302</v>
      </c>
      <c r="K723">
        <v>0.229592057568863</v>
      </c>
      <c r="L723">
        <v>8.6767404709506505E-3</v>
      </c>
      <c r="M723">
        <v>8.9678266525973702E-3</v>
      </c>
      <c r="N723">
        <v>0.247236624692412</v>
      </c>
      <c r="O723">
        <f t="shared" si="24"/>
        <v>0.49722894595187439</v>
      </c>
    </row>
    <row r="724" spans="2:15" x14ac:dyDescent="0.2">
      <c r="B724">
        <v>950</v>
      </c>
      <c r="C724">
        <v>0.168307395044623</v>
      </c>
      <c r="D724">
        <v>0.167518194813326</v>
      </c>
      <c r="E724">
        <v>0.140309941178303</v>
      </c>
      <c r="F724">
        <v>0.476135531036251</v>
      </c>
      <c r="G724">
        <v>0.10645420264618501</v>
      </c>
      <c r="H724">
        <v>0.10583370049704401</v>
      </c>
      <c r="I724">
        <v>0.130691024463088</v>
      </c>
      <c r="J724">
        <v>0.34297892760631699</v>
      </c>
      <c r="K724">
        <v>0.36616992850506103</v>
      </c>
      <c r="L724">
        <v>3.6225637292925099E-2</v>
      </c>
      <c r="M724">
        <v>2.7999286412301802E-3</v>
      </c>
      <c r="N724">
        <v>0.40519549443921599</v>
      </c>
      <c r="O724">
        <f t="shared" si="24"/>
        <v>0.63654967947459995</v>
      </c>
    </row>
    <row r="725" spans="2:15" x14ac:dyDescent="0.2">
      <c r="B725">
        <v>1000</v>
      </c>
      <c r="C725">
        <v>0.22168625783336801</v>
      </c>
      <c r="D725">
        <v>0.182363770441969</v>
      </c>
      <c r="E725">
        <v>0.15899208251883601</v>
      </c>
      <c r="F725">
        <v>0.56304211079417299</v>
      </c>
      <c r="G725">
        <v>0.119447936703296</v>
      </c>
      <c r="H725">
        <v>0.10713487115404099</v>
      </c>
      <c r="I725">
        <v>0.125404693984669</v>
      </c>
      <c r="J725">
        <v>0.351987501842006</v>
      </c>
      <c r="K725">
        <v>0.15841547009003101</v>
      </c>
      <c r="L725">
        <v>2.1737668830784499E-3</v>
      </c>
      <c r="M725">
        <v>2.2204497286919901E-2</v>
      </c>
      <c r="N725">
        <v>0.18279373426002901</v>
      </c>
      <c r="O725">
        <f t="shared" si="24"/>
        <v>0.42754383899201381</v>
      </c>
    </row>
    <row r="726" spans="2:15" x14ac:dyDescent="0.2">
      <c r="B726">
        <v>1050</v>
      </c>
      <c r="C726">
        <v>0.23145733724807899</v>
      </c>
      <c r="D726">
        <v>0.209191032537653</v>
      </c>
      <c r="E726">
        <v>0.15207546043856801</v>
      </c>
      <c r="F726">
        <v>0.59272383022429898</v>
      </c>
      <c r="G726">
        <v>0.12556777116243101</v>
      </c>
      <c r="H726">
        <v>0.12269271607763001</v>
      </c>
      <c r="I726">
        <v>0.14454247496887501</v>
      </c>
      <c r="J726">
        <v>0.39280296220893601</v>
      </c>
      <c r="K726">
        <v>0.18572869697178099</v>
      </c>
      <c r="L726">
        <v>2.20835696140072E-2</v>
      </c>
      <c r="M726">
        <v>2.17474971980164E-4</v>
      </c>
      <c r="N726">
        <v>0.20802974155776799</v>
      </c>
      <c r="O726">
        <f t="shared" si="24"/>
        <v>0.45610277521384146</v>
      </c>
    </row>
    <row r="727" spans="2:15" x14ac:dyDescent="0.2">
      <c r="B727">
        <v>1100</v>
      </c>
      <c r="C727">
        <v>0.21662519484640899</v>
      </c>
      <c r="D727">
        <v>0.247616624647647</v>
      </c>
      <c r="E727">
        <v>0.15062147461776901</v>
      </c>
      <c r="F727">
        <v>0.61486329411182405</v>
      </c>
      <c r="G727">
        <v>0.12222400316228001</v>
      </c>
      <c r="H727">
        <v>0.149440619157275</v>
      </c>
      <c r="I727">
        <v>0.14588623035759701</v>
      </c>
      <c r="J727">
        <v>0.41755085267715197</v>
      </c>
      <c r="K727">
        <v>0.11973737923564701</v>
      </c>
      <c r="L727">
        <v>2.2648529393267398E-2</v>
      </c>
      <c r="M727">
        <v>1.3379162983708399E-2</v>
      </c>
      <c r="N727">
        <v>0.15576507161262201</v>
      </c>
      <c r="O727">
        <f t="shared" si="24"/>
        <v>0.39467083957726345</v>
      </c>
    </row>
    <row r="728" spans="2:15" x14ac:dyDescent="0.2">
      <c r="B728">
        <v>1150</v>
      </c>
      <c r="C728">
        <v>0.19879866242411501</v>
      </c>
      <c r="D728">
        <v>0.28981736802017</v>
      </c>
      <c r="E728">
        <v>0.176933190620988</v>
      </c>
      <c r="F728">
        <v>0.66554922106527303</v>
      </c>
      <c r="G728">
        <v>0.147171167471394</v>
      </c>
      <c r="H728">
        <v>0.15724616330772301</v>
      </c>
      <c r="I728">
        <v>0.13567233724130701</v>
      </c>
      <c r="J728">
        <v>0.44008966802042399</v>
      </c>
      <c r="K728">
        <v>0.126539961342158</v>
      </c>
      <c r="L728">
        <v>4.3887224453143398E-4</v>
      </c>
      <c r="M728">
        <v>1.73792326985997E-3</v>
      </c>
      <c r="N728">
        <v>0.12871675685654899</v>
      </c>
      <c r="O728">
        <f t="shared" si="24"/>
        <v>0.3587711761785623</v>
      </c>
    </row>
    <row r="729" spans="2:15" x14ac:dyDescent="0.2">
      <c r="B729">
        <v>1200</v>
      </c>
      <c r="C729">
        <v>0.23346671760998</v>
      </c>
      <c r="D729">
        <v>0.27483907232800697</v>
      </c>
      <c r="E729">
        <v>0.18278757819682301</v>
      </c>
      <c r="F729">
        <v>0.69109336813481004</v>
      </c>
      <c r="G729">
        <v>0.15021649438551399</v>
      </c>
      <c r="H729">
        <v>0.15910830003269</v>
      </c>
      <c r="I729">
        <v>0.138251116390394</v>
      </c>
      <c r="J729">
        <v>0.44757591080859699</v>
      </c>
      <c r="K729">
        <v>9.2830805729648802E-2</v>
      </c>
      <c r="L729">
        <v>5.7260291135077602E-3</v>
      </c>
      <c r="M729">
        <v>3.3136322689797399E-3</v>
      </c>
      <c r="N729">
        <v>0.101870467112136</v>
      </c>
      <c r="O729">
        <f t="shared" si="24"/>
        <v>0.3191715324275271</v>
      </c>
    </row>
    <row r="730" spans="2:15" x14ac:dyDescent="0.2">
      <c r="B730">
        <v>1250</v>
      </c>
      <c r="C730">
        <v>0.246954226400833</v>
      </c>
      <c r="D730">
        <v>0.242768353231583</v>
      </c>
      <c r="E730">
        <v>0.18295533947998499</v>
      </c>
      <c r="F730">
        <v>0.67267791911240105</v>
      </c>
      <c r="G730">
        <v>0.14737437389949501</v>
      </c>
      <c r="H730">
        <v>0.16944128021226801</v>
      </c>
      <c r="I730">
        <v>0.14198381086915099</v>
      </c>
      <c r="J730">
        <v>0.45879946498091401</v>
      </c>
      <c r="K730">
        <v>9.8110696105351294E-2</v>
      </c>
      <c r="L730">
        <v>4.1862412578753901E-2</v>
      </c>
      <c r="M730">
        <v>1.7087180057449702E-2</v>
      </c>
      <c r="N730">
        <v>0.157060288741555</v>
      </c>
      <c r="O730">
        <f t="shared" si="24"/>
        <v>0.39630832534978999</v>
      </c>
    </row>
    <row r="731" spans="2:15" x14ac:dyDescent="0.2">
      <c r="B731">
        <v>1300</v>
      </c>
      <c r="C731">
        <v>0.24829634231491399</v>
      </c>
      <c r="D731">
        <v>0.24668416355287101</v>
      </c>
      <c r="E731">
        <v>0.17721474134821</v>
      </c>
      <c r="F731">
        <v>0.672195247215995</v>
      </c>
      <c r="G731">
        <v>0.178242340362117</v>
      </c>
      <c r="H731">
        <v>0.17516764408323701</v>
      </c>
      <c r="I731">
        <v>0.14016083278813601</v>
      </c>
      <c r="J731">
        <v>0.493570817233491</v>
      </c>
      <c r="K731">
        <v>0.13759655729094999</v>
      </c>
      <c r="L731">
        <v>0.11286650648235</v>
      </c>
      <c r="M731">
        <v>0.21827760919654501</v>
      </c>
      <c r="N731">
        <v>0.46874067296984501</v>
      </c>
      <c r="O731">
        <f t="shared" si="24"/>
        <v>0.68464638534782685</v>
      </c>
    </row>
    <row r="732" spans="2:15" x14ac:dyDescent="0.2">
      <c r="B732">
        <v>1350</v>
      </c>
      <c r="C732">
        <v>0.27130046852919898</v>
      </c>
      <c r="D732">
        <v>0.23725532865534199</v>
      </c>
      <c r="E732">
        <v>0.20758321628159199</v>
      </c>
      <c r="F732">
        <v>0.71613901346613296</v>
      </c>
      <c r="G732">
        <v>0.205701398157731</v>
      </c>
      <c r="H732">
        <v>0.18336152226101701</v>
      </c>
      <c r="I732">
        <v>0.137800772065546</v>
      </c>
      <c r="J732">
        <v>0.52686369248429299</v>
      </c>
      <c r="K732">
        <v>0.151333185545829</v>
      </c>
      <c r="L732">
        <v>0.23104197033611501</v>
      </c>
      <c r="M732">
        <v>0.19672796963911901</v>
      </c>
      <c r="N732">
        <v>0.57910312552106302</v>
      </c>
      <c r="O732">
        <f t="shared" si="24"/>
        <v>0.76098825583648988</v>
      </c>
    </row>
    <row r="733" spans="2:15" x14ac:dyDescent="0.2">
      <c r="B733">
        <v>1400</v>
      </c>
      <c r="C733">
        <v>0.29790210388202398</v>
      </c>
      <c r="D733">
        <v>0.246717227483123</v>
      </c>
      <c r="E733">
        <v>0.20310402006888101</v>
      </c>
      <c r="F733">
        <v>0.74772335143402802</v>
      </c>
      <c r="G733">
        <v>0.24563616443300901</v>
      </c>
      <c r="H733">
        <v>0.17874831340591199</v>
      </c>
      <c r="I733">
        <v>0.12957758152554399</v>
      </c>
      <c r="J733">
        <v>0.55396205936446496</v>
      </c>
      <c r="K733">
        <v>0.228681245026359</v>
      </c>
      <c r="L733">
        <v>0.23030129292939</v>
      </c>
      <c r="M733">
        <v>0.26746694870549798</v>
      </c>
      <c r="N733">
        <v>0.72644948666124698</v>
      </c>
      <c r="O733">
        <f t="shared" si="24"/>
        <v>0.85232006116320347</v>
      </c>
    </row>
    <row r="734" spans="2:15" x14ac:dyDescent="0.2">
      <c r="B734">
        <v>1450</v>
      </c>
      <c r="C734">
        <v>0.28593566469179199</v>
      </c>
      <c r="D734">
        <v>0.24956004305119101</v>
      </c>
      <c r="E734">
        <v>0.228502688784047</v>
      </c>
      <c r="F734">
        <v>0.76399839652703005</v>
      </c>
      <c r="G734">
        <v>0.25355266246601899</v>
      </c>
      <c r="H734">
        <v>0.183011961952527</v>
      </c>
      <c r="I734">
        <v>0.138051004693171</v>
      </c>
      <c r="J734">
        <v>0.57461562911171704</v>
      </c>
      <c r="K734">
        <v>0.19313834220546799</v>
      </c>
      <c r="L734">
        <v>0.142502787402284</v>
      </c>
      <c r="M734">
        <v>0.24801908193020999</v>
      </c>
      <c r="N734">
        <v>0.58366021153796199</v>
      </c>
      <c r="O734">
        <f t="shared" si="24"/>
        <v>0.76397657787262174</v>
      </c>
    </row>
    <row r="735" spans="2:15" x14ac:dyDescent="0.2">
      <c r="B735">
        <v>1500</v>
      </c>
      <c r="C735">
        <v>0.26908966446930499</v>
      </c>
      <c r="D735">
        <v>0.20350330174460099</v>
      </c>
      <c r="E735">
        <v>0.174502740604947</v>
      </c>
      <c r="F735">
        <v>0.64709570681885298</v>
      </c>
      <c r="G735">
        <v>0.23136267615956399</v>
      </c>
      <c r="H735">
        <v>0.14119577536144301</v>
      </c>
      <c r="I735">
        <v>0.135764319405177</v>
      </c>
      <c r="J735">
        <v>0.50832277092618305</v>
      </c>
      <c r="K735">
        <v>0.17717466506153801</v>
      </c>
      <c r="L735">
        <v>0.13645939689862399</v>
      </c>
      <c r="M735">
        <v>0.17901924870656499</v>
      </c>
      <c r="N735">
        <v>0.49265331066672802</v>
      </c>
      <c r="O735">
        <f t="shared" si="24"/>
        <v>0.70189266320907506</v>
      </c>
    </row>
    <row r="736" spans="2:15" x14ac:dyDescent="0.2">
      <c r="B736">
        <v>1550</v>
      </c>
      <c r="C736">
        <v>0.29081531293854501</v>
      </c>
      <c r="D736">
        <v>0.21648441978250399</v>
      </c>
      <c r="E736">
        <v>0.19890863405862999</v>
      </c>
      <c r="F736">
        <v>0.70620836677968002</v>
      </c>
      <c r="G736">
        <v>0.22406935686211099</v>
      </c>
      <c r="H736">
        <v>0.13782276698384299</v>
      </c>
      <c r="I736">
        <v>0.125476827966053</v>
      </c>
      <c r="J736">
        <v>0.48736895181200701</v>
      </c>
      <c r="K736">
        <v>0.25385194193967697</v>
      </c>
      <c r="L736">
        <v>0.17165599231244699</v>
      </c>
      <c r="M736">
        <v>0.17936888494056499</v>
      </c>
      <c r="N736">
        <v>0.60487681919268899</v>
      </c>
      <c r="O736">
        <f t="shared" si="24"/>
        <v>0.77773827165228859</v>
      </c>
    </row>
    <row r="737" spans="2:15" x14ac:dyDescent="0.2">
      <c r="B737">
        <v>1600</v>
      </c>
      <c r="C737">
        <v>0.25208036808825701</v>
      </c>
      <c r="D737">
        <v>0.21058226798339</v>
      </c>
      <c r="E737">
        <v>0.191310624834272</v>
      </c>
      <c r="F737">
        <v>0.65397326090591901</v>
      </c>
      <c r="G737">
        <v>0.22520739972380999</v>
      </c>
      <c r="H737">
        <v>0.154591246667523</v>
      </c>
      <c r="I737">
        <v>0.113459835298009</v>
      </c>
      <c r="J737">
        <v>0.493258481689342</v>
      </c>
      <c r="K737">
        <v>0.27091671617046398</v>
      </c>
      <c r="L737">
        <v>0.17088680008495899</v>
      </c>
      <c r="M737">
        <v>9.3077174409941399E-2</v>
      </c>
      <c r="N737">
        <v>0.53488069066536403</v>
      </c>
      <c r="O737">
        <f t="shared" si="24"/>
        <v>0.73135537918672888</v>
      </c>
    </row>
    <row r="738" spans="2:15" x14ac:dyDescent="0.2">
      <c r="B738">
        <v>1650</v>
      </c>
      <c r="C738">
        <v>0.29335034879724498</v>
      </c>
      <c r="D738">
        <v>0.23186840424392299</v>
      </c>
      <c r="E738">
        <v>0.22262306271110599</v>
      </c>
      <c r="F738">
        <v>0.74784181575227404</v>
      </c>
      <c r="G738">
        <v>0.22015813574163501</v>
      </c>
      <c r="H738">
        <v>0.17475827651378001</v>
      </c>
      <c r="I738">
        <v>0.120903848658475</v>
      </c>
      <c r="J738">
        <v>0.51582026091388899</v>
      </c>
      <c r="K738">
        <v>0.12577752857563801</v>
      </c>
      <c r="L738">
        <v>0.21006647276523099</v>
      </c>
      <c r="M738">
        <v>0.266430105263192</v>
      </c>
      <c r="N738">
        <v>0.602274106604061</v>
      </c>
      <c r="O738">
        <f t="shared" si="24"/>
        <v>0.7760632104436217</v>
      </c>
    </row>
    <row r="739" spans="2:15" x14ac:dyDescent="0.2">
      <c r="B739">
        <v>1700</v>
      </c>
      <c r="C739">
        <v>0.31233518548063799</v>
      </c>
      <c r="D739">
        <v>0.24300141371429401</v>
      </c>
      <c r="E739">
        <v>0.24785979736993799</v>
      </c>
      <c r="F739">
        <v>0.80319639656486996</v>
      </c>
      <c r="G739">
        <v>0.23169577531433</v>
      </c>
      <c r="H739">
        <v>0.16319966496951999</v>
      </c>
      <c r="I739">
        <v>0.12825402689787599</v>
      </c>
      <c r="J739">
        <v>0.52314946718172695</v>
      </c>
      <c r="K739">
        <v>8.2273384836053801E-2</v>
      </c>
      <c r="L739">
        <v>0.31522659881076598</v>
      </c>
      <c r="M739">
        <v>0.30403545787082298</v>
      </c>
      <c r="N739">
        <v>0.70153544151764302</v>
      </c>
      <c r="O739">
        <f t="shared" si="24"/>
        <v>0.83757712571299547</v>
      </c>
    </row>
    <row r="740" spans="2:15" x14ac:dyDescent="0.2">
      <c r="B740">
        <v>1750</v>
      </c>
      <c r="C740">
        <v>0.32350556429316801</v>
      </c>
      <c r="D740">
        <v>0.21102546150079099</v>
      </c>
      <c r="E740">
        <v>0.25697393325885698</v>
      </c>
      <c r="F740">
        <v>0.79150495905281604</v>
      </c>
      <c r="G740">
        <v>0.24840849077869301</v>
      </c>
      <c r="H740">
        <v>0.156325625172931</v>
      </c>
      <c r="I740">
        <v>0.115316465751962</v>
      </c>
      <c r="J740">
        <v>0.52005058170358598</v>
      </c>
      <c r="K740">
        <v>8.4672549303123804E-2</v>
      </c>
      <c r="L740">
        <v>0.19055673535491399</v>
      </c>
      <c r="M740">
        <v>0.297488348036753</v>
      </c>
      <c r="N740">
        <v>0.57271763269479103</v>
      </c>
      <c r="O740">
        <f t="shared" si="24"/>
        <v>0.75678109958877215</v>
      </c>
    </row>
    <row r="741" spans="2:15" x14ac:dyDescent="0.2">
      <c r="B741">
        <v>1800</v>
      </c>
      <c r="C741">
        <v>0.33437264854105903</v>
      </c>
      <c r="D741">
        <v>0.21623464433793599</v>
      </c>
      <c r="E741">
        <v>0.22777676963517299</v>
      </c>
      <c r="F741">
        <v>0.77838406251416803</v>
      </c>
      <c r="G741">
        <v>0.23344964182657499</v>
      </c>
      <c r="H741">
        <v>0.17679032317160301</v>
      </c>
      <c r="I741">
        <v>0.13885520342343799</v>
      </c>
      <c r="J741">
        <v>0.54909516842161499</v>
      </c>
      <c r="K741">
        <v>3.6609504778086797E-2</v>
      </c>
      <c r="L741">
        <v>0.22818331817675699</v>
      </c>
      <c r="M741">
        <v>0.31697181609847602</v>
      </c>
      <c r="N741">
        <v>0.58176463905331999</v>
      </c>
      <c r="O741">
        <f t="shared" si="24"/>
        <v>0.76273497301049464</v>
      </c>
    </row>
    <row r="742" spans="2:15" x14ac:dyDescent="0.2">
      <c r="B742">
        <v>1850</v>
      </c>
      <c r="C742">
        <v>0.331231476503488</v>
      </c>
      <c r="D742">
        <v>0.190418938450088</v>
      </c>
      <c r="E742">
        <v>0.24026293087289699</v>
      </c>
      <c r="F742">
        <v>0.76191334582647396</v>
      </c>
      <c r="G742">
        <v>0.22843446900248099</v>
      </c>
      <c r="H742">
        <v>0.16268636520945701</v>
      </c>
      <c r="I742">
        <v>0.12825392741549699</v>
      </c>
      <c r="J742">
        <v>0.51937476162743501</v>
      </c>
      <c r="K742">
        <v>3.16820541676177E-3</v>
      </c>
      <c r="L742">
        <v>0.29793133154915602</v>
      </c>
      <c r="M742">
        <v>0.32765739055294402</v>
      </c>
      <c r="N742">
        <v>0.62875692751886103</v>
      </c>
      <c r="O742">
        <f t="shared" si="24"/>
        <v>0.79294194460809109</v>
      </c>
    </row>
    <row r="743" spans="2:15" x14ac:dyDescent="0.2">
      <c r="B743">
        <v>1900</v>
      </c>
      <c r="C743">
        <v>0.33120060111866201</v>
      </c>
      <c r="D743">
        <v>0.20928414533922701</v>
      </c>
      <c r="E743">
        <v>0.24014143151773101</v>
      </c>
      <c r="F743">
        <v>0.78062617797561895</v>
      </c>
      <c r="G743">
        <v>0.21934524381463999</v>
      </c>
      <c r="H743">
        <v>0.20135242871843001</v>
      </c>
      <c r="I743">
        <v>0.153511912648823</v>
      </c>
      <c r="J743">
        <v>0.57420958518189302</v>
      </c>
      <c r="K743">
        <v>2.03116625676271E-4</v>
      </c>
      <c r="L743">
        <v>0.243213387429773</v>
      </c>
      <c r="M743">
        <v>0.26594441026847798</v>
      </c>
      <c r="N743">
        <v>0.50936091432392605</v>
      </c>
      <c r="O743">
        <f t="shared" si="24"/>
        <v>0.71369525311853244</v>
      </c>
    </row>
    <row r="744" spans="2:15" x14ac:dyDescent="0.2">
      <c r="B744">
        <v>1950</v>
      </c>
      <c r="C744">
        <v>0.27406872118685499</v>
      </c>
      <c r="D744">
        <v>0.218432977515605</v>
      </c>
      <c r="E744">
        <v>0.23810949645604501</v>
      </c>
      <c r="F744">
        <v>0.73061119515850603</v>
      </c>
      <c r="G744">
        <v>0.197457984901525</v>
      </c>
      <c r="H744">
        <v>0.19449723591296</v>
      </c>
      <c r="I744">
        <v>0.16740971321599701</v>
      </c>
      <c r="J744">
        <v>0.55936493403048104</v>
      </c>
      <c r="K744">
        <v>6.6616999571188301E-2</v>
      </c>
      <c r="L744">
        <v>0.15454395767666301</v>
      </c>
      <c r="M744">
        <v>0.16450034903657201</v>
      </c>
      <c r="N744">
        <v>0.38566130628442302</v>
      </c>
      <c r="O744">
        <f t="shared" si="24"/>
        <v>0.62101634945017592</v>
      </c>
    </row>
    <row r="745" spans="2:15" x14ac:dyDescent="0.2">
      <c r="B745">
        <v>2000</v>
      </c>
      <c r="C745">
        <v>0.315221908234051</v>
      </c>
      <c r="D745">
        <v>0.276223426860494</v>
      </c>
      <c r="E745">
        <v>0.23929519322051299</v>
      </c>
      <c r="F745">
        <v>0.83074052831505796</v>
      </c>
      <c r="G745">
        <v>0.216010579006364</v>
      </c>
      <c r="H745">
        <v>0.18648666864265101</v>
      </c>
      <c r="I745">
        <v>0.16308660531652899</v>
      </c>
      <c r="J745">
        <v>0.56558385296554403</v>
      </c>
      <c r="K745">
        <v>0.124090156950379</v>
      </c>
      <c r="L745">
        <v>3.8683871712171303E-2</v>
      </c>
      <c r="M745">
        <v>8.9153442919089401E-2</v>
      </c>
      <c r="N745">
        <v>0.25192747158163897</v>
      </c>
      <c r="O745">
        <f t="shared" si="24"/>
        <v>0.501923770687979</v>
      </c>
    </row>
    <row r="746" spans="2:15" x14ac:dyDescent="0.2">
      <c r="B746">
        <v>2050</v>
      </c>
      <c r="C746">
        <v>0.28958092086418602</v>
      </c>
      <c r="D746">
        <v>0.31361648131555497</v>
      </c>
      <c r="E746">
        <v>0.236011586293947</v>
      </c>
      <c r="F746">
        <v>0.83920898847368797</v>
      </c>
      <c r="G746">
        <v>0.21343905033200899</v>
      </c>
      <c r="H746">
        <v>0.20238783773515401</v>
      </c>
      <c r="I746">
        <v>0.16844594523236001</v>
      </c>
      <c r="J746">
        <v>0.58427283329952395</v>
      </c>
      <c r="K746">
        <v>9.8801064381625406E-2</v>
      </c>
      <c r="L746">
        <v>0.116475547979317</v>
      </c>
      <c r="M746">
        <v>0.12826414803941499</v>
      </c>
      <c r="N746">
        <v>0.34354076040035803</v>
      </c>
      <c r="O746">
        <f t="shared" si="24"/>
        <v>0.58612350268553304</v>
      </c>
    </row>
    <row r="747" spans="2:15" x14ac:dyDescent="0.2">
      <c r="B747">
        <v>2100</v>
      </c>
      <c r="C747">
        <v>0.34678243090581401</v>
      </c>
      <c r="D747">
        <v>0.35604609911538498</v>
      </c>
      <c r="E747">
        <v>0.18723478743372399</v>
      </c>
      <c r="F747">
        <v>0.89006331745492295</v>
      </c>
      <c r="G747">
        <v>0.22404894639014999</v>
      </c>
      <c r="H747">
        <v>0.18987895661012999</v>
      </c>
      <c r="I747">
        <v>0.129859346801659</v>
      </c>
      <c r="J747">
        <v>0.54378724980193904</v>
      </c>
      <c r="K747">
        <v>0.148541338500986</v>
      </c>
      <c r="L747">
        <v>0.15768148122116901</v>
      </c>
      <c r="M747">
        <v>0.25428245086210999</v>
      </c>
      <c r="N747">
        <v>0.56050527058426503</v>
      </c>
      <c r="O747">
        <f t="shared" si="24"/>
        <v>0.74866899934768572</v>
      </c>
    </row>
    <row r="748" spans="2:15" x14ac:dyDescent="0.2">
      <c r="B748">
        <v>2150</v>
      </c>
      <c r="C748">
        <v>0.32280793956734799</v>
      </c>
      <c r="D748">
        <v>0.36615366391843202</v>
      </c>
      <c r="E748">
        <v>0.20978825087782901</v>
      </c>
      <c r="F748">
        <v>0.89874985436360999</v>
      </c>
      <c r="G748">
        <v>0.19848190755570899</v>
      </c>
      <c r="H748">
        <v>0.201647965757347</v>
      </c>
      <c r="I748">
        <v>0.13871068656101401</v>
      </c>
      <c r="J748">
        <v>0.53884055987406998</v>
      </c>
      <c r="K748">
        <v>0.20013874195599901</v>
      </c>
      <c r="L748">
        <v>4.51496225764388E-2</v>
      </c>
      <c r="M748">
        <v>0.124244089026413</v>
      </c>
      <c r="N748">
        <v>0.369532453558851</v>
      </c>
      <c r="O748">
        <f t="shared" si="24"/>
        <v>0.60789181073514309</v>
      </c>
    </row>
    <row r="749" spans="2:15" x14ac:dyDescent="0.2">
      <c r="B749">
        <v>2200</v>
      </c>
      <c r="C749">
        <v>0.27431746971919602</v>
      </c>
      <c r="D749">
        <v>0.34460215134719901</v>
      </c>
      <c r="E749">
        <v>0.23850046073893499</v>
      </c>
      <c r="F749">
        <v>0.85742008180533003</v>
      </c>
      <c r="G749">
        <v>0.18494971862864101</v>
      </c>
      <c r="H749">
        <v>0.18095873151254399</v>
      </c>
      <c r="I749">
        <v>0.15468446668751201</v>
      </c>
      <c r="J749">
        <v>0.52059291682869602</v>
      </c>
      <c r="K749">
        <v>0.223619903535939</v>
      </c>
      <c r="L749">
        <v>2.4787674943921802E-3</v>
      </c>
      <c r="M749">
        <v>8.7386054149829598E-2</v>
      </c>
      <c r="N749">
        <v>0.31348472518016102</v>
      </c>
      <c r="O749">
        <f t="shared" si="24"/>
        <v>0.55989706659363825</v>
      </c>
    </row>
    <row r="750" spans="2:15" x14ac:dyDescent="0.2">
      <c r="B750">
        <v>2250</v>
      </c>
      <c r="C750">
        <v>0.25754854989874598</v>
      </c>
      <c r="D750">
        <v>0.34552472436882498</v>
      </c>
      <c r="E750">
        <v>0.232194057488921</v>
      </c>
      <c r="F750">
        <v>0.83526733175649304</v>
      </c>
      <c r="G750">
        <v>0.20727030969063401</v>
      </c>
      <c r="H750">
        <v>0.181770623755971</v>
      </c>
      <c r="I750">
        <v>0.141734550896392</v>
      </c>
      <c r="J750">
        <v>0.53077548434299804</v>
      </c>
      <c r="K750">
        <v>0.31225711941652201</v>
      </c>
      <c r="L750">
        <v>1.09113705764532E-2</v>
      </c>
      <c r="M750">
        <v>8.4794395607037304E-2</v>
      </c>
      <c r="N750">
        <v>0.40796288560001298</v>
      </c>
      <c r="O750">
        <f t="shared" si="24"/>
        <v>0.63871972382259579</v>
      </c>
    </row>
    <row r="751" spans="2:15" x14ac:dyDescent="0.2">
      <c r="B751">
        <v>2300</v>
      </c>
      <c r="C751">
        <v>0.30422722583658401</v>
      </c>
      <c r="D751">
        <v>0.32080674161400702</v>
      </c>
      <c r="E751">
        <v>0.25560531013752602</v>
      </c>
      <c r="F751">
        <v>0.880639277588118</v>
      </c>
      <c r="G751">
        <v>0.197762919167563</v>
      </c>
      <c r="H751">
        <v>0.16826766040907201</v>
      </c>
      <c r="I751">
        <v>0.127361173558736</v>
      </c>
      <c r="J751">
        <v>0.49339175313537098</v>
      </c>
      <c r="K751">
        <v>0.27816655414542601</v>
      </c>
      <c r="L751">
        <v>2.7824359278144002E-3</v>
      </c>
      <c r="M751">
        <v>4.1691571588754098E-2</v>
      </c>
      <c r="N751">
        <v>0.32264056166199501</v>
      </c>
      <c r="O751">
        <f t="shared" si="24"/>
        <v>0.5680145787407177</v>
      </c>
    </row>
    <row r="752" spans="2:15" x14ac:dyDescent="0.2">
      <c r="B752">
        <v>2350</v>
      </c>
      <c r="C752">
        <v>0.305441120747106</v>
      </c>
      <c r="D752">
        <v>0.34826963984919401</v>
      </c>
      <c r="E752">
        <v>0.19495644136183901</v>
      </c>
      <c r="F752">
        <v>0.84866720195813805</v>
      </c>
      <c r="G752">
        <v>0.212885085995137</v>
      </c>
      <c r="H752">
        <v>0.18070622829959601</v>
      </c>
      <c r="I752">
        <v>0.140457018058255</v>
      </c>
      <c r="J752">
        <v>0.53404833235298799</v>
      </c>
      <c r="K752">
        <v>0.29757413803122001</v>
      </c>
      <c r="L752">
        <v>1.8049974107351499E-3</v>
      </c>
      <c r="M752">
        <v>1.29611560397754E-2</v>
      </c>
      <c r="N752">
        <v>0.31234029148173098</v>
      </c>
      <c r="O752">
        <f t="shared" si="24"/>
        <v>0.55887412847771989</v>
      </c>
    </row>
    <row r="753" spans="2:15" x14ac:dyDescent="0.2">
      <c r="B753">
        <v>2400</v>
      </c>
      <c r="C753">
        <v>0.363069422027543</v>
      </c>
      <c r="D753">
        <v>0.32551859442792602</v>
      </c>
      <c r="E753">
        <v>0.23983325514180401</v>
      </c>
      <c r="F753">
        <v>0.92842127159727195</v>
      </c>
      <c r="G753">
        <v>0.233008333729079</v>
      </c>
      <c r="H753">
        <v>0.180591037678525</v>
      </c>
      <c r="I753">
        <v>0.13633400055008801</v>
      </c>
      <c r="J753">
        <v>0.54993337195769199</v>
      </c>
      <c r="K753">
        <v>0.23845034305007601</v>
      </c>
      <c r="L753">
        <v>4.5651142167604103E-3</v>
      </c>
      <c r="M753">
        <v>2.0561350770108101E-2</v>
      </c>
      <c r="N753">
        <v>0.263576808036944</v>
      </c>
      <c r="O753">
        <f t="shared" si="24"/>
        <v>0.51339731985757775</v>
      </c>
    </row>
    <row r="754" spans="2:15" x14ac:dyDescent="0.2">
      <c r="B754">
        <v>2450</v>
      </c>
      <c r="C754">
        <v>0.32086554641059101</v>
      </c>
      <c r="D754">
        <v>0.28399036403368699</v>
      </c>
      <c r="E754">
        <v>0.19906841878856499</v>
      </c>
      <c r="F754">
        <v>0.80392432923284296</v>
      </c>
      <c r="G754">
        <v>0.23224586052313301</v>
      </c>
      <c r="H754">
        <v>0.14537752039974899</v>
      </c>
      <c r="I754">
        <v>0.14746717752226701</v>
      </c>
      <c r="J754">
        <v>0.52509055844514896</v>
      </c>
      <c r="K754">
        <v>0.13096169062463101</v>
      </c>
      <c r="L754">
        <v>6.9317089477833498E-4</v>
      </c>
      <c r="M754">
        <v>1.9674264724583198E-3</v>
      </c>
      <c r="N754">
        <v>0.13362228799186701</v>
      </c>
      <c r="O754">
        <f t="shared" si="24"/>
        <v>0.36554382499485205</v>
      </c>
    </row>
    <row r="755" spans="2:15" x14ac:dyDescent="0.2">
      <c r="B755">
        <v>2500</v>
      </c>
      <c r="C755">
        <v>0.32178351921663201</v>
      </c>
      <c r="D755">
        <v>0.288110707077399</v>
      </c>
      <c r="E755">
        <v>0.227739624464359</v>
      </c>
      <c r="F755">
        <v>0.83763385075839003</v>
      </c>
      <c r="G755">
        <v>0.25717228930344699</v>
      </c>
      <c r="H755">
        <v>0.17131282424930799</v>
      </c>
      <c r="I755">
        <v>0.12704188753086601</v>
      </c>
      <c r="J755">
        <v>0.55552700108362096</v>
      </c>
      <c r="K755">
        <v>9.7930462466710499E-2</v>
      </c>
      <c r="L755">
        <v>1.34888700287504E-2</v>
      </c>
      <c r="M755" s="2">
        <v>2.7989626524237099E-5</v>
      </c>
      <c r="N755">
        <v>0.11144732212198501</v>
      </c>
      <c r="O755">
        <f t="shared" si="24"/>
        <v>0.33383726892302634</v>
      </c>
    </row>
    <row r="756" spans="2:15" x14ac:dyDescent="0.2">
      <c r="B756">
        <v>2550</v>
      </c>
      <c r="C756">
        <v>0.38618649779971098</v>
      </c>
      <c r="D756">
        <v>0.28753619046837497</v>
      </c>
      <c r="E756">
        <v>0.21174213880367199</v>
      </c>
      <c r="F756">
        <v>0.885464827071757</v>
      </c>
      <c r="G756">
        <v>0.27305608844276902</v>
      </c>
      <c r="H756">
        <v>0.14107543109235701</v>
      </c>
      <c r="I756">
        <v>0.140047974146566</v>
      </c>
      <c r="J756">
        <v>0.55417949368169195</v>
      </c>
      <c r="K756">
        <v>0.15297552700980399</v>
      </c>
      <c r="L756">
        <v>1.22267102312363E-4</v>
      </c>
      <c r="M756">
        <v>2.1712481966253801E-2</v>
      </c>
      <c r="N756">
        <v>0.17481027607836999</v>
      </c>
      <c r="O756">
        <f t="shared" si="24"/>
        <v>0.41810318831404525</v>
      </c>
    </row>
    <row r="757" spans="2:15" x14ac:dyDescent="0.2">
      <c r="B757">
        <v>2600</v>
      </c>
      <c r="C757">
        <v>0.38783948342997998</v>
      </c>
      <c r="D757">
        <v>0.26628393891270302</v>
      </c>
      <c r="E757">
        <v>0.248362854740387</v>
      </c>
      <c r="F757">
        <v>0.90248627708307105</v>
      </c>
      <c r="G757">
        <v>0.28873896831565299</v>
      </c>
      <c r="H757">
        <v>0.14248237103342401</v>
      </c>
      <c r="I757">
        <v>0.14755458550817199</v>
      </c>
      <c r="J757">
        <v>0.57877592485724905</v>
      </c>
      <c r="K757">
        <v>0.188441174844349</v>
      </c>
      <c r="L757">
        <v>5.1498003027755201E-2</v>
      </c>
      <c r="M757">
        <v>9.7143718160316195E-2</v>
      </c>
      <c r="N757">
        <v>0.33708289603242098</v>
      </c>
      <c r="O757">
        <f t="shared" si="24"/>
        <v>0.5805884050103145</v>
      </c>
    </row>
    <row r="758" spans="2:15" x14ac:dyDescent="0.2">
      <c r="B758">
        <v>2650</v>
      </c>
      <c r="C758">
        <v>0.38569977615370399</v>
      </c>
      <c r="D758">
        <v>0.298847559941262</v>
      </c>
      <c r="E758">
        <v>0.24160967937477201</v>
      </c>
      <c r="F758">
        <v>0.92615701546973905</v>
      </c>
      <c r="G758">
        <v>0.292296336859526</v>
      </c>
      <c r="H758">
        <v>0.150041719965846</v>
      </c>
      <c r="I758">
        <v>0.148546030126714</v>
      </c>
      <c r="J758">
        <v>0.59088408695208705</v>
      </c>
      <c r="K758">
        <v>0.106705025589519</v>
      </c>
      <c r="L758">
        <v>4.60008051593462E-3</v>
      </c>
      <c r="M758">
        <v>5.9007056387819702E-2</v>
      </c>
      <c r="N758">
        <v>0.17031216249327399</v>
      </c>
      <c r="O758">
        <f t="shared" si="24"/>
        <v>0.41268894156891822</v>
      </c>
    </row>
    <row r="759" spans="2:15" x14ac:dyDescent="0.2">
      <c r="B759">
        <v>2700</v>
      </c>
      <c r="C759">
        <v>0.41937046114594301</v>
      </c>
      <c r="D759">
        <v>0.301987354859379</v>
      </c>
      <c r="E759">
        <v>0.26322909451648102</v>
      </c>
      <c r="F759">
        <v>0.98458691052180403</v>
      </c>
      <c r="G759">
        <v>0.29125771885016999</v>
      </c>
      <c r="H759">
        <v>0.142716683452178</v>
      </c>
      <c r="I759">
        <v>0.16270352677486599</v>
      </c>
      <c r="J759">
        <v>0.59667792907721395</v>
      </c>
      <c r="K759">
        <v>6.5284420470466106E-2</v>
      </c>
      <c r="L759">
        <v>7.1734141303611804E-2</v>
      </c>
      <c r="M759">
        <v>1.8191211726292299E-2</v>
      </c>
      <c r="N759">
        <v>0.15520977350036999</v>
      </c>
      <c r="O759">
        <f t="shared" si="24"/>
        <v>0.39396671623421436</v>
      </c>
    </row>
    <row r="760" spans="2:15" x14ac:dyDescent="0.2">
      <c r="B760">
        <v>2750</v>
      </c>
      <c r="C760">
        <v>0.43343907903001</v>
      </c>
      <c r="D760">
        <v>0.27962107241746298</v>
      </c>
      <c r="E760">
        <v>0.23799974701905399</v>
      </c>
      <c r="F760">
        <v>0.95105989846652805</v>
      </c>
      <c r="G760">
        <v>0.31234086999990601</v>
      </c>
      <c r="H760">
        <v>0.13002257605911399</v>
      </c>
      <c r="I760">
        <v>0.139425767233886</v>
      </c>
      <c r="J760">
        <v>0.581789213292907</v>
      </c>
      <c r="K760">
        <v>0.102246031155718</v>
      </c>
      <c r="L760">
        <v>0.114331484327671</v>
      </c>
      <c r="M760">
        <v>4.4470674963553898E-2</v>
      </c>
      <c r="N760">
        <v>0.261048190446943</v>
      </c>
      <c r="O760">
        <f t="shared" si="24"/>
        <v>0.51092875280898309</v>
      </c>
    </row>
    <row r="761" spans="2:15" x14ac:dyDescent="0.2">
      <c r="B761">
        <v>2800</v>
      </c>
      <c r="C761">
        <v>0.43570071276814898</v>
      </c>
      <c r="D761">
        <v>0.279913947479562</v>
      </c>
      <c r="E761">
        <v>0.21428369625278201</v>
      </c>
      <c r="F761">
        <v>0.92989835650049302</v>
      </c>
      <c r="G761">
        <v>0.32515700591093999</v>
      </c>
      <c r="H761">
        <v>0.132350028206354</v>
      </c>
      <c r="I761">
        <v>0.117174213896168</v>
      </c>
      <c r="J761">
        <v>0.57468124801346199</v>
      </c>
      <c r="K761">
        <v>7.8761356220911904E-2</v>
      </c>
      <c r="L761">
        <v>0.123565950633603</v>
      </c>
      <c r="M761">
        <v>2.2101858769469698E-2</v>
      </c>
      <c r="N761">
        <v>0.22442916562398399</v>
      </c>
      <c r="O761">
        <f t="shared" si="24"/>
        <v>0.47373955463311695</v>
      </c>
    </row>
    <row r="762" spans="2:15" x14ac:dyDescent="0.2">
      <c r="B762">
        <v>2850</v>
      </c>
      <c r="C762">
        <v>0.49129883930241702</v>
      </c>
      <c r="D762">
        <v>0.28385146416601198</v>
      </c>
      <c r="E762">
        <v>0.237348950879719</v>
      </c>
      <c r="F762">
        <v>1.0124992543481499</v>
      </c>
      <c r="G762">
        <v>0.36200486541636501</v>
      </c>
      <c r="H762">
        <v>0.13332127830818799</v>
      </c>
      <c r="I762">
        <v>0.127308440350241</v>
      </c>
      <c r="J762">
        <v>0.622634584074794</v>
      </c>
      <c r="K762">
        <v>6.6731369841769403E-2</v>
      </c>
      <c r="L762">
        <v>3.3790142151542503E-2</v>
      </c>
      <c r="M762">
        <v>7.9779835199166003E-3</v>
      </c>
      <c r="N762">
        <v>0.108499495513229</v>
      </c>
      <c r="O762">
        <f t="shared" si="24"/>
        <v>0.32939261605753856</v>
      </c>
    </row>
    <row r="763" spans="2:15" x14ac:dyDescent="0.2">
      <c r="B763">
        <v>2900</v>
      </c>
      <c r="C763">
        <v>0.54305136588958702</v>
      </c>
      <c r="D763">
        <v>0.29330230994226802</v>
      </c>
      <c r="E763">
        <v>0.25227696487331902</v>
      </c>
      <c r="F763">
        <v>1.08863064070517</v>
      </c>
      <c r="G763">
        <v>0.38807734157849</v>
      </c>
      <c r="H763">
        <v>0.15809183154547099</v>
      </c>
      <c r="I763">
        <v>0.13679180157801199</v>
      </c>
      <c r="J763">
        <v>0.68296097470197403</v>
      </c>
      <c r="K763">
        <v>6.68376762004282E-2</v>
      </c>
      <c r="L763">
        <v>1.16648585644416E-3</v>
      </c>
      <c r="M763">
        <v>9.7370910656577898E-3</v>
      </c>
      <c r="N763">
        <v>7.7741253122530093E-2</v>
      </c>
      <c r="O763">
        <f t="shared" si="24"/>
        <v>0.27882118485246077</v>
      </c>
    </row>
    <row r="764" spans="2:15" x14ac:dyDescent="0.2">
      <c r="B764">
        <v>2950</v>
      </c>
      <c r="C764">
        <v>0.50909647831244398</v>
      </c>
      <c r="D764">
        <v>0.349366473413736</v>
      </c>
      <c r="E764">
        <v>0.26648981994392301</v>
      </c>
      <c r="F764">
        <v>1.1249527716701</v>
      </c>
      <c r="G764">
        <v>0.416679625482264</v>
      </c>
      <c r="H764">
        <v>0.16572767057378901</v>
      </c>
      <c r="I764">
        <v>0.158776757493095</v>
      </c>
      <c r="J764">
        <v>0.74118405354914796</v>
      </c>
      <c r="K764">
        <v>7.8010754245670194E-2</v>
      </c>
      <c r="L764" s="2">
        <v>3.0742871049286799E-6</v>
      </c>
      <c r="M764">
        <v>3.1213544922473902E-3</v>
      </c>
      <c r="N764">
        <v>8.1135183025022498E-2</v>
      </c>
      <c r="O764">
        <f t="shared" si="24"/>
        <v>0.28484238277514551</v>
      </c>
    </row>
    <row r="765" spans="2:15" x14ac:dyDescent="0.2">
      <c r="B765">
        <v>3000</v>
      </c>
      <c r="C765">
        <v>0.55410437590987804</v>
      </c>
      <c r="D765">
        <v>0.33488870568389101</v>
      </c>
      <c r="E765">
        <v>0.29416966969027197</v>
      </c>
      <c r="F765">
        <v>1.1831627512840399</v>
      </c>
      <c r="G765">
        <v>0.43133064304565999</v>
      </c>
      <c r="H765">
        <v>0.14053475846875399</v>
      </c>
      <c r="I765">
        <v>0.17150491038322799</v>
      </c>
      <c r="J765">
        <v>0.74337031189764102</v>
      </c>
      <c r="K765">
        <v>0.18193781729195599</v>
      </c>
      <c r="L765">
        <v>1.9546854633218199E-2</v>
      </c>
      <c r="M765">
        <v>2.3622653925808101E-2</v>
      </c>
      <c r="N765">
        <v>0.225107325850982</v>
      </c>
      <c r="O765">
        <f t="shared" si="24"/>
        <v>0.47445476691775584</v>
      </c>
    </row>
    <row r="766" spans="2:15" x14ac:dyDescent="0.2">
      <c r="B766">
        <v>3050</v>
      </c>
      <c r="C766">
        <v>0.50615174444317701</v>
      </c>
      <c r="D766">
        <v>0.302731533267663</v>
      </c>
      <c r="E766">
        <v>0.28574754751939702</v>
      </c>
      <c r="F766">
        <v>1.0946308252302399</v>
      </c>
      <c r="G766">
        <v>0.43177376080986701</v>
      </c>
      <c r="H766">
        <v>0.159035984193028</v>
      </c>
      <c r="I766">
        <v>0.180054473712494</v>
      </c>
      <c r="J766">
        <v>0.77086421871538802</v>
      </c>
      <c r="K766">
        <v>0.425081171204574</v>
      </c>
      <c r="L766">
        <v>9.8607237796157501E-2</v>
      </c>
      <c r="M766">
        <v>0.109361174697616</v>
      </c>
      <c r="N766">
        <v>0.63304958369834796</v>
      </c>
      <c r="O766">
        <f t="shared" si="24"/>
        <v>0.79564413131647493</v>
      </c>
    </row>
    <row r="767" spans="2:15" x14ac:dyDescent="0.2">
      <c r="B767">
        <v>3100</v>
      </c>
      <c r="C767">
        <v>0.54620846931038303</v>
      </c>
      <c r="D767">
        <v>0.34086549972755398</v>
      </c>
      <c r="E767">
        <v>0.28895375078423602</v>
      </c>
      <c r="F767">
        <v>1.17602771982217</v>
      </c>
      <c r="G767">
        <v>0.45235828327621103</v>
      </c>
      <c r="H767">
        <v>0.16891346365354001</v>
      </c>
      <c r="I767">
        <v>0.16729949419569701</v>
      </c>
      <c r="J767">
        <v>0.78857124112544796</v>
      </c>
      <c r="K767">
        <v>0.20829788069883601</v>
      </c>
      <c r="L767">
        <v>5.5575722008071302E-2</v>
      </c>
      <c r="M767">
        <v>4.5358384450930097E-3</v>
      </c>
      <c r="N767">
        <v>0.26840944115200099</v>
      </c>
      <c r="O767">
        <f t="shared" si="24"/>
        <v>0.5180824655901809</v>
      </c>
    </row>
    <row r="768" spans="2:15" x14ac:dyDescent="0.2">
      <c r="B768">
        <v>3150</v>
      </c>
      <c r="C768">
        <v>0.54747912544780397</v>
      </c>
      <c r="D768">
        <v>0.30147222098946702</v>
      </c>
      <c r="E768">
        <v>0.30638277303629602</v>
      </c>
      <c r="F768">
        <v>1.15533411947357</v>
      </c>
      <c r="G768">
        <v>0.472956128400423</v>
      </c>
      <c r="H768">
        <v>0.173443136233389</v>
      </c>
      <c r="I768">
        <v>0.179549858418664</v>
      </c>
      <c r="J768">
        <v>0.82594912305247603</v>
      </c>
      <c r="K768">
        <v>0.24898115575421001</v>
      </c>
      <c r="L768">
        <v>2.8786243857351498E-2</v>
      </c>
      <c r="M768">
        <v>8.9467114947660603E-2</v>
      </c>
      <c r="N768">
        <v>0.36723451455922201</v>
      </c>
      <c r="O768">
        <f t="shared" si="24"/>
        <v>0.60599877438755767</v>
      </c>
    </row>
    <row r="769" spans="2:15" x14ac:dyDescent="0.2">
      <c r="B769">
        <v>3200</v>
      </c>
      <c r="C769">
        <v>0.64303034070995901</v>
      </c>
      <c r="D769">
        <v>0.283477929719545</v>
      </c>
      <c r="E769">
        <v>0.32751770638549099</v>
      </c>
      <c r="F769">
        <v>1.2540259768149999</v>
      </c>
      <c r="G769">
        <v>0.492673139385084</v>
      </c>
      <c r="H769">
        <v>0.16720240555624</v>
      </c>
      <c r="I769">
        <v>0.18757465118616401</v>
      </c>
      <c r="J769">
        <v>0.84745019612748895</v>
      </c>
      <c r="K769">
        <v>0.48315146210846499</v>
      </c>
      <c r="L769">
        <v>6.96625069128249E-4</v>
      </c>
      <c r="M769">
        <v>0.14224574419644401</v>
      </c>
      <c r="N769">
        <v>0.62609383137403696</v>
      </c>
      <c r="O769">
        <f t="shared" si="24"/>
        <v>0.79126091232540796</v>
      </c>
    </row>
    <row r="770" spans="2:15" x14ac:dyDescent="0.2">
      <c r="B770">
        <v>3250</v>
      </c>
      <c r="C770">
        <v>0.59967424541082903</v>
      </c>
      <c r="D770">
        <v>0.29685552768333801</v>
      </c>
      <c r="E770">
        <v>0.281038002239131</v>
      </c>
      <c r="F770">
        <v>1.1775677753333</v>
      </c>
      <c r="G770">
        <v>0.51140191602244001</v>
      </c>
      <c r="H770">
        <v>0.134893626823749</v>
      </c>
      <c r="I770">
        <v>0.150872819484061</v>
      </c>
      <c r="J770">
        <v>0.79716836233025001</v>
      </c>
      <c r="K770">
        <v>0.53068258649188305</v>
      </c>
      <c r="L770">
        <v>5.6122105193162602E-2</v>
      </c>
      <c r="M770">
        <v>0.14838393742698699</v>
      </c>
      <c r="N770">
        <v>0.73518862911203198</v>
      </c>
      <c r="O770">
        <f t="shared" ref="O770:O800" si="25">N770^0.5</f>
        <v>0.85743141364894715</v>
      </c>
    </row>
    <row r="771" spans="2:15" x14ac:dyDescent="0.2">
      <c r="B771">
        <v>3300</v>
      </c>
      <c r="C771">
        <v>0.61388154276011997</v>
      </c>
      <c r="D771">
        <v>0.28505093350824601</v>
      </c>
      <c r="E771">
        <v>0.29650422003284799</v>
      </c>
      <c r="F771">
        <v>1.19543669630121</v>
      </c>
      <c r="G771">
        <v>0.52970596792129399</v>
      </c>
      <c r="H771">
        <v>0.11167365910525701</v>
      </c>
      <c r="I771">
        <v>0.15795499203704799</v>
      </c>
      <c r="J771">
        <v>0.79933461906359904</v>
      </c>
      <c r="K771">
        <v>0.61402744664992503</v>
      </c>
      <c r="L771">
        <v>6.2306773022968297E-2</v>
      </c>
      <c r="M771">
        <v>2.59466705220508E-2</v>
      </c>
      <c r="N771">
        <v>0.702280890194944</v>
      </c>
      <c r="O771">
        <f t="shared" si="25"/>
        <v>0.83802201056711156</v>
      </c>
    </row>
    <row r="772" spans="2:15" x14ac:dyDescent="0.2">
      <c r="B772">
        <v>3350</v>
      </c>
      <c r="C772">
        <v>0.61101172617458899</v>
      </c>
      <c r="D772">
        <v>0.274736299100235</v>
      </c>
      <c r="E772">
        <v>0.273470101330481</v>
      </c>
      <c r="F772">
        <v>1.1592181266053101</v>
      </c>
      <c r="G772">
        <v>0.50092163209723695</v>
      </c>
      <c r="H772">
        <v>0.111235256120646</v>
      </c>
      <c r="I772">
        <v>0.15451338244496701</v>
      </c>
      <c r="J772">
        <v>0.76667027066284898</v>
      </c>
      <c r="K772">
        <v>0.44990980692210603</v>
      </c>
      <c r="L772">
        <v>9.1080811353121793E-2</v>
      </c>
      <c r="M772">
        <v>1.58065955051046E-3</v>
      </c>
      <c r="N772">
        <v>0.542571277825738</v>
      </c>
      <c r="O772">
        <f t="shared" si="25"/>
        <v>0.73659437808453165</v>
      </c>
    </row>
    <row r="773" spans="2:15" x14ac:dyDescent="0.2">
      <c r="B773">
        <v>3400</v>
      </c>
      <c r="C773">
        <v>0.63432313497052695</v>
      </c>
      <c r="D773">
        <v>0.28088607608347699</v>
      </c>
      <c r="E773">
        <v>0.28734427245115401</v>
      </c>
      <c r="F773">
        <v>1.2025534835051599</v>
      </c>
      <c r="G773">
        <v>0.55577790315355902</v>
      </c>
      <c r="H773">
        <v>0.107224867281519</v>
      </c>
      <c r="I773">
        <v>0.14957317250933999</v>
      </c>
      <c r="J773">
        <v>0.81257594294441804</v>
      </c>
      <c r="K773">
        <v>0.28159914293506899</v>
      </c>
      <c r="L773">
        <v>0.31715257908734201</v>
      </c>
      <c r="M773">
        <v>9.5444976841158903E-4</v>
      </c>
      <c r="N773">
        <v>0.59970617179082297</v>
      </c>
      <c r="O773">
        <f t="shared" si="25"/>
        <v>0.77440698072190894</v>
      </c>
    </row>
    <row r="774" spans="2:15" x14ac:dyDescent="0.2">
      <c r="B774">
        <v>3450</v>
      </c>
      <c r="C774">
        <v>0.62952015145139895</v>
      </c>
      <c r="D774">
        <v>0.27474461718479098</v>
      </c>
      <c r="E774">
        <v>0.25381378284233602</v>
      </c>
      <c r="F774">
        <v>1.1580785514785299</v>
      </c>
      <c r="G774">
        <v>0.49347558306185002</v>
      </c>
      <c r="H774">
        <v>0.102883626511814</v>
      </c>
      <c r="I774">
        <v>0.15312882283388399</v>
      </c>
      <c r="J774">
        <v>0.74948803240754802</v>
      </c>
      <c r="K774">
        <v>0.26636257205116098</v>
      </c>
      <c r="L774">
        <v>0.33552467614097697</v>
      </c>
      <c r="M774">
        <v>1.4875441707503201E-3</v>
      </c>
      <c r="N774">
        <v>0.60337479236288905</v>
      </c>
      <c r="O774">
        <f t="shared" si="25"/>
        <v>0.77677203371574155</v>
      </c>
    </row>
    <row r="775" spans="2:15" x14ac:dyDescent="0.2">
      <c r="B775">
        <v>3500</v>
      </c>
      <c r="C775">
        <v>0.55412665832187302</v>
      </c>
      <c r="D775">
        <v>0.23996465173283099</v>
      </c>
      <c r="E775">
        <v>0.246054044318823</v>
      </c>
      <c r="F775">
        <v>1.04014535437353</v>
      </c>
      <c r="G775">
        <v>0.43963938007015602</v>
      </c>
      <c r="H775">
        <v>9.0805344946610897E-2</v>
      </c>
      <c r="I775">
        <v>0.13491698393294699</v>
      </c>
      <c r="J775">
        <v>0.66536170894971403</v>
      </c>
      <c r="K775">
        <v>0.14606258723826299</v>
      </c>
      <c r="L775">
        <v>0.387786203262389</v>
      </c>
      <c r="M775" s="2">
        <v>4.7784904774458902E-5</v>
      </c>
      <c r="N775">
        <v>0.53389657540542601</v>
      </c>
      <c r="O775">
        <f t="shared" si="25"/>
        <v>0.73068226706649042</v>
      </c>
    </row>
    <row r="776" spans="2:15" x14ac:dyDescent="0.2">
      <c r="B776">
        <v>3550</v>
      </c>
      <c r="C776">
        <v>0.557078207224184</v>
      </c>
      <c r="D776">
        <v>0.24226293144998301</v>
      </c>
      <c r="E776">
        <v>0.24958694445941701</v>
      </c>
      <c r="F776">
        <v>1.0489280831335801</v>
      </c>
      <c r="G776">
        <v>0.41768559295746699</v>
      </c>
      <c r="H776">
        <v>9.5719336369831404E-2</v>
      </c>
      <c r="I776">
        <v>0.15327230371117601</v>
      </c>
      <c r="J776">
        <v>0.66667723303847404</v>
      </c>
      <c r="K776">
        <v>4.52039907661358E-2</v>
      </c>
      <c r="L776">
        <v>0.40908069950935899</v>
      </c>
      <c r="M776">
        <v>7.1010312613758496E-3</v>
      </c>
      <c r="N776">
        <v>0.46138572153687102</v>
      </c>
      <c r="O776">
        <f t="shared" si="25"/>
        <v>0.67925379758737525</v>
      </c>
    </row>
    <row r="777" spans="2:15" x14ac:dyDescent="0.2">
      <c r="B777">
        <v>3600</v>
      </c>
      <c r="C777">
        <v>0.58313349282497295</v>
      </c>
      <c r="D777">
        <v>0.25924918757572601</v>
      </c>
      <c r="E777">
        <v>0.25904938656613802</v>
      </c>
      <c r="F777">
        <v>1.10143206696684</v>
      </c>
      <c r="G777">
        <v>0.406749308012547</v>
      </c>
      <c r="H777">
        <v>9.2943434913096507E-2</v>
      </c>
      <c r="I777">
        <v>0.12576571598699501</v>
      </c>
      <c r="J777">
        <v>0.62545845891263896</v>
      </c>
      <c r="K777">
        <v>5.9858845607649397E-2</v>
      </c>
      <c r="L777">
        <v>0.168600206944725</v>
      </c>
      <c r="M777">
        <v>8.9583740095060798E-3</v>
      </c>
      <c r="N777">
        <v>0.23741742656188</v>
      </c>
      <c r="O777">
        <f t="shared" si="25"/>
        <v>0.48725499131551231</v>
      </c>
    </row>
    <row r="778" spans="2:15" x14ac:dyDescent="0.2">
      <c r="B778">
        <v>3650</v>
      </c>
      <c r="C778">
        <v>0.59557852117030396</v>
      </c>
      <c r="D778">
        <v>0.283153618631108</v>
      </c>
      <c r="E778">
        <v>0.20015691835110999</v>
      </c>
      <c r="F778">
        <v>1.0788890581525199</v>
      </c>
      <c r="G778">
        <v>0.45854529942501898</v>
      </c>
      <c r="H778">
        <v>0.11461137291588</v>
      </c>
      <c r="I778">
        <v>0.11520527266700201</v>
      </c>
      <c r="J778">
        <v>0.68836194500790004</v>
      </c>
      <c r="K778">
        <v>3.9579649024433402E-4</v>
      </c>
      <c r="L778">
        <v>0.14674252899461099</v>
      </c>
      <c r="M778">
        <v>3.8335968501014002E-3</v>
      </c>
      <c r="N778">
        <v>0.15097192233495599</v>
      </c>
      <c r="O778">
        <f t="shared" si="25"/>
        <v>0.3885510549914335</v>
      </c>
    </row>
    <row r="779" spans="2:15" x14ac:dyDescent="0.2">
      <c r="B779">
        <v>3700</v>
      </c>
      <c r="C779">
        <v>0.64297073925247406</v>
      </c>
      <c r="D779">
        <v>0.26683265429278502</v>
      </c>
      <c r="E779">
        <v>0.292473128516618</v>
      </c>
      <c r="F779">
        <v>1.2022765220618801</v>
      </c>
      <c r="G779">
        <v>0.50368284022965104</v>
      </c>
      <c r="H779">
        <v>0.12549549687057401</v>
      </c>
      <c r="I779">
        <v>0.13824086932839599</v>
      </c>
      <c r="J779">
        <v>0.76741920642862105</v>
      </c>
      <c r="K779">
        <v>2.5513851097404999E-3</v>
      </c>
      <c r="L779">
        <v>0.203373882553506</v>
      </c>
      <c r="M779">
        <v>2.2546953115975401E-2</v>
      </c>
      <c r="N779">
        <v>0.228472220779222</v>
      </c>
      <c r="O779">
        <f t="shared" si="25"/>
        <v>0.47798767848054619</v>
      </c>
    </row>
    <row r="780" spans="2:15" x14ac:dyDescent="0.2">
      <c r="B780">
        <v>3750</v>
      </c>
      <c r="C780">
        <v>0.61643952607390895</v>
      </c>
      <c r="D780">
        <v>0.21829728706677101</v>
      </c>
      <c r="E780">
        <v>0.30844442500573199</v>
      </c>
      <c r="F780">
        <v>1.1431812381464099</v>
      </c>
      <c r="G780">
        <v>0.452828432839878</v>
      </c>
      <c r="H780">
        <v>0.133506416185702</v>
      </c>
      <c r="I780">
        <v>0.157160101533456</v>
      </c>
      <c r="J780">
        <v>0.74349495055903503</v>
      </c>
      <c r="K780">
        <v>1.14413938772128E-3</v>
      </c>
      <c r="L780">
        <v>6.5922729806183397E-2</v>
      </c>
      <c r="M780">
        <v>7.2495273929081804E-3</v>
      </c>
      <c r="N780">
        <v>7.4316396586812897E-2</v>
      </c>
      <c r="O780">
        <f t="shared" si="25"/>
        <v>0.27261033837111331</v>
      </c>
    </row>
    <row r="781" spans="2:15" x14ac:dyDescent="0.2">
      <c r="B781">
        <v>3800</v>
      </c>
      <c r="C781">
        <v>0.62258465025786602</v>
      </c>
      <c r="D781">
        <v>0.26492803222398498</v>
      </c>
      <c r="E781">
        <v>0.23946772926918899</v>
      </c>
      <c r="F781">
        <v>1.12698041175104</v>
      </c>
      <c r="G781">
        <v>0.43281319131616203</v>
      </c>
      <c r="H781">
        <v>0.167383198574174</v>
      </c>
      <c r="I781">
        <v>0.12911985757036201</v>
      </c>
      <c r="J781">
        <v>0.72931624746069801</v>
      </c>
      <c r="K781">
        <v>9.10288242354583E-3</v>
      </c>
      <c r="L781">
        <v>9.8736215257924698E-2</v>
      </c>
      <c r="M781">
        <v>6.7377980469757501E-2</v>
      </c>
      <c r="N781">
        <v>0.175217078151228</v>
      </c>
      <c r="O781">
        <f t="shared" si="25"/>
        <v>0.4185893908727597</v>
      </c>
    </row>
    <row r="782" spans="2:15" x14ac:dyDescent="0.2">
      <c r="B782">
        <v>3850</v>
      </c>
      <c r="C782">
        <v>0.628620982992941</v>
      </c>
      <c r="D782">
        <v>0.28341178536889999</v>
      </c>
      <c r="E782">
        <v>0.25418851885900101</v>
      </c>
      <c r="F782">
        <v>1.16622128722084</v>
      </c>
      <c r="G782">
        <v>0.47984694538716599</v>
      </c>
      <c r="H782">
        <v>0.17112464495228699</v>
      </c>
      <c r="I782">
        <v>0.143433718383947</v>
      </c>
      <c r="J782">
        <v>0.79440530872339998</v>
      </c>
      <c r="K782">
        <v>3.6936774960509601E-3</v>
      </c>
      <c r="L782">
        <v>9.3490817916211701E-3</v>
      </c>
      <c r="M782">
        <v>3.3173437387544399E-2</v>
      </c>
      <c r="N782">
        <v>4.6216196675216599E-2</v>
      </c>
      <c r="O782">
        <f t="shared" si="25"/>
        <v>0.21497952617683527</v>
      </c>
    </row>
    <row r="783" spans="2:15" x14ac:dyDescent="0.2">
      <c r="B783">
        <v>3900</v>
      </c>
      <c r="C783">
        <v>0.68860720797559904</v>
      </c>
      <c r="D783">
        <v>0.32252698950805497</v>
      </c>
      <c r="E783">
        <v>0.26139025637980301</v>
      </c>
      <c r="F783">
        <v>1.2725244538634599</v>
      </c>
      <c r="G783">
        <v>0.54356840107319904</v>
      </c>
      <c r="H783">
        <v>0.192210675383086</v>
      </c>
      <c r="I783">
        <v>0.14357871501283601</v>
      </c>
      <c r="J783">
        <v>0.87935779146912196</v>
      </c>
      <c r="K783">
        <v>4.9529757672148303E-2</v>
      </c>
      <c r="L783">
        <v>2.3400155238544999E-2</v>
      </c>
      <c r="M783">
        <v>9.9997967673394306E-2</v>
      </c>
      <c r="N783">
        <v>0.17292788058408801</v>
      </c>
      <c r="O783">
        <f t="shared" si="25"/>
        <v>0.41584598180587007</v>
      </c>
    </row>
    <row r="784" spans="2:15" x14ac:dyDescent="0.2">
      <c r="B784">
        <v>3950</v>
      </c>
      <c r="C784">
        <v>0.655644728732524</v>
      </c>
      <c r="D784">
        <v>0.32875548846677399</v>
      </c>
      <c r="E784">
        <v>0.264845724875581</v>
      </c>
      <c r="F784">
        <v>1.24924594207488</v>
      </c>
      <c r="G784">
        <v>0.55041465041378501</v>
      </c>
      <c r="H784">
        <v>0.21342316002515099</v>
      </c>
      <c r="I784">
        <v>0.13472686918604301</v>
      </c>
      <c r="J784">
        <v>0.89856467962497799</v>
      </c>
      <c r="K784">
        <v>0.13673668678610801</v>
      </c>
      <c r="L784">
        <v>2.5281601277975099E-2</v>
      </c>
      <c r="M784">
        <v>1.8628844914655801E-2</v>
      </c>
      <c r="N784">
        <v>0.18064713297873899</v>
      </c>
      <c r="O784">
        <f t="shared" si="25"/>
        <v>0.42502603800089589</v>
      </c>
    </row>
    <row r="785" spans="2:15" x14ac:dyDescent="0.2">
      <c r="B785">
        <v>4000</v>
      </c>
      <c r="C785">
        <v>0.642572175839628</v>
      </c>
      <c r="D785">
        <v>0.34176235828950902</v>
      </c>
      <c r="E785">
        <v>0.29249915384580299</v>
      </c>
      <c r="F785">
        <v>1.27683368797494</v>
      </c>
      <c r="G785">
        <v>0.52834889734888402</v>
      </c>
      <c r="H785">
        <v>0.215678456395208</v>
      </c>
      <c r="I785">
        <v>0.14231621990624699</v>
      </c>
      <c r="J785">
        <v>0.886343573650338</v>
      </c>
      <c r="K785">
        <v>0.23623486519129</v>
      </c>
      <c r="L785">
        <v>7.8274229367753898E-2</v>
      </c>
      <c r="M785">
        <v>2.8952505332915999E-3</v>
      </c>
      <c r="N785">
        <v>0.31740434509233501</v>
      </c>
      <c r="O785">
        <f t="shared" si="25"/>
        <v>0.5633864970802327</v>
      </c>
    </row>
    <row r="786" spans="2:15" x14ac:dyDescent="0.2">
      <c r="B786">
        <v>4050</v>
      </c>
      <c r="C786">
        <v>0.61927431251535103</v>
      </c>
      <c r="D786">
        <v>0.39014480234163301</v>
      </c>
      <c r="E786">
        <v>0.28014012750142198</v>
      </c>
      <c r="F786">
        <v>1.2895592423584099</v>
      </c>
      <c r="G786">
        <v>0.50428289344894395</v>
      </c>
      <c r="H786">
        <v>0.26613648809972301</v>
      </c>
      <c r="I786">
        <v>0.15635732025685301</v>
      </c>
      <c r="J786">
        <v>0.92677670180552096</v>
      </c>
      <c r="K786">
        <v>0.188676617719679</v>
      </c>
      <c r="L786">
        <v>0.124230615322676</v>
      </c>
      <c r="M786">
        <v>2.2493106747702302E-3</v>
      </c>
      <c r="N786">
        <v>0.31515654371712598</v>
      </c>
      <c r="O786">
        <f t="shared" si="25"/>
        <v>0.56138805092121968</v>
      </c>
    </row>
    <row r="787" spans="2:15" x14ac:dyDescent="0.2">
      <c r="B787">
        <v>4100</v>
      </c>
      <c r="C787">
        <v>0.64410052367711002</v>
      </c>
      <c r="D787">
        <v>0.33923496859296898</v>
      </c>
      <c r="E787">
        <v>0.26535964327109801</v>
      </c>
      <c r="F787">
        <v>1.2486951355411799</v>
      </c>
      <c r="G787">
        <v>0.53281311708123003</v>
      </c>
      <c r="H787">
        <v>0.28391030143947199</v>
      </c>
      <c r="I787">
        <v>0.15636701231081501</v>
      </c>
      <c r="J787">
        <v>0.97309043083151703</v>
      </c>
      <c r="K787">
        <v>0.38779259849830899</v>
      </c>
      <c r="L787">
        <v>5.1142566000225299E-2</v>
      </c>
      <c r="M787" s="2">
        <v>9.6859450786903305E-5</v>
      </c>
      <c r="N787">
        <v>0.439032023949322</v>
      </c>
      <c r="O787">
        <f t="shared" si="25"/>
        <v>0.66259491693592243</v>
      </c>
    </row>
    <row r="788" spans="2:15" x14ac:dyDescent="0.2">
      <c r="B788">
        <v>4150</v>
      </c>
      <c r="C788">
        <v>0.66277016376658804</v>
      </c>
      <c r="D788">
        <v>0.36032252393942799</v>
      </c>
      <c r="E788">
        <v>0.29841235816339701</v>
      </c>
      <c r="F788">
        <v>1.32150504586941</v>
      </c>
      <c r="G788">
        <v>0.54229602750410399</v>
      </c>
      <c r="H788">
        <v>0.29467034323175101</v>
      </c>
      <c r="I788">
        <v>0.175081028329408</v>
      </c>
      <c r="J788">
        <v>1.0120473990652601</v>
      </c>
      <c r="K788">
        <v>0.32525390404287102</v>
      </c>
      <c r="L788">
        <v>1.60042514023755E-3</v>
      </c>
      <c r="M788" s="2">
        <v>8.7613721998758593E-6</v>
      </c>
      <c r="N788">
        <v>0.32686309055530799</v>
      </c>
      <c r="O788">
        <f t="shared" si="25"/>
        <v>0.57171941593346998</v>
      </c>
    </row>
    <row r="789" spans="2:15" x14ac:dyDescent="0.2">
      <c r="B789">
        <v>4200</v>
      </c>
      <c r="C789">
        <v>0.67265811480734805</v>
      </c>
      <c r="D789">
        <v>0.35449459816385498</v>
      </c>
      <c r="E789">
        <v>0.30000615130705999</v>
      </c>
      <c r="F789">
        <v>1.3271588642782599</v>
      </c>
      <c r="G789">
        <v>0.54592823331746998</v>
      </c>
      <c r="H789">
        <v>0.30423975687554</v>
      </c>
      <c r="I789">
        <v>0.185807836373342</v>
      </c>
      <c r="J789">
        <v>1.0359758265663499</v>
      </c>
      <c r="K789">
        <v>0.46533288413273799</v>
      </c>
      <c r="L789">
        <v>3.7269939856358798E-3</v>
      </c>
      <c r="M789">
        <v>3.5935594288936799E-2</v>
      </c>
      <c r="N789">
        <v>0.50499547240731102</v>
      </c>
      <c r="O789">
        <f t="shared" si="25"/>
        <v>0.71063033456735503</v>
      </c>
    </row>
    <row r="790" spans="2:15" x14ac:dyDescent="0.2">
      <c r="B790">
        <v>4250</v>
      </c>
      <c r="C790">
        <v>0.694820488673492</v>
      </c>
      <c r="D790">
        <v>0.37073572516012698</v>
      </c>
      <c r="E790">
        <v>0.35230267901155399</v>
      </c>
      <c r="F790">
        <v>1.4178588928451701</v>
      </c>
      <c r="G790">
        <v>0.51274888660240603</v>
      </c>
      <c r="H790">
        <v>0.32707962167510402</v>
      </c>
      <c r="I790">
        <v>0.20240728193426299</v>
      </c>
      <c r="J790">
        <v>1.04223579021177</v>
      </c>
      <c r="K790">
        <v>0.64532155044547101</v>
      </c>
      <c r="L790">
        <v>1.1991652674700501E-2</v>
      </c>
      <c r="M790">
        <v>4.7412169926986797E-2</v>
      </c>
      <c r="N790">
        <v>0.70472537304715799</v>
      </c>
      <c r="O790">
        <f t="shared" si="25"/>
        <v>0.83947922728746416</v>
      </c>
    </row>
    <row r="791" spans="2:15" x14ac:dyDescent="0.2">
      <c r="B791">
        <v>4300</v>
      </c>
      <c r="C791">
        <v>0.73225896583629402</v>
      </c>
      <c r="D791">
        <v>0.408137628736361</v>
      </c>
      <c r="E791">
        <v>0.32478787874881798</v>
      </c>
      <c r="F791">
        <v>1.4651844733214701</v>
      </c>
      <c r="G791">
        <v>0.55011344547433305</v>
      </c>
      <c r="H791">
        <v>0.33477548454078299</v>
      </c>
      <c r="I791">
        <v>0.19319767640379401</v>
      </c>
      <c r="J791">
        <v>1.0780866064189101</v>
      </c>
      <c r="K791">
        <v>0.38659642399003602</v>
      </c>
      <c r="L791">
        <v>4.6756646841934799E-2</v>
      </c>
      <c r="M791">
        <v>0.103996325350873</v>
      </c>
      <c r="N791">
        <v>0.53734939618284405</v>
      </c>
      <c r="O791">
        <f t="shared" si="25"/>
        <v>0.73304119678422175</v>
      </c>
    </row>
    <row r="792" spans="2:15" x14ac:dyDescent="0.2">
      <c r="B792">
        <v>4350</v>
      </c>
      <c r="C792">
        <v>0.76027307875858097</v>
      </c>
      <c r="D792">
        <v>0.43789508398414501</v>
      </c>
      <c r="E792">
        <v>0.33828303479079402</v>
      </c>
      <c r="F792">
        <v>1.53645119753352</v>
      </c>
      <c r="G792">
        <v>0.55687640928535298</v>
      </c>
      <c r="H792">
        <v>0.36941715949264697</v>
      </c>
      <c r="I792">
        <v>0.192916692993929</v>
      </c>
      <c r="J792">
        <v>1.1192102617719299</v>
      </c>
      <c r="K792">
        <v>0.61155642299431501</v>
      </c>
      <c r="L792" s="2">
        <v>1.4920806506007101E-5</v>
      </c>
      <c r="M792">
        <v>8.60430018704018E-2</v>
      </c>
      <c r="N792">
        <v>0.69761434567122305</v>
      </c>
      <c r="O792">
        <f t="shared" si="25"/>
        <v>0.83523310858180366</v>
      </c>
    </row>
    <row r="793" spans="2:15" x14ac:dyDescent="0.2">
      <c r="B793">
        <v>4400</v>
      </c>
      <c r="C793">
        <v>0.72664300808330995</v>
      </c>
      <c r="D793">
        <v>0.51939669573714298</v>
      </c>
      <c r="E793">
        <v>0.372388660876877</v>
      </c>
      <c r="F793">
        <v>1.6184283646973301</v>
      </c>
      <c r="G793">
        <v>0.56470074836046302</v>
      </c>
      <c r="H793">
        <v>0.36813172995519999</v>
      </c>
      <c r="I793">
        <v>0.20382699353839301</v>
      </c>
      <c r="J793">
        <v>1.1366594718540599</v>
      </c>
      <c r="K793">
        <v>0.31103724179319397</v>
      </c>
      <c r="L793">
        <v>1.0895364673356099E-2</v>
      </c>
      <c r="M793">
        <v>0.18555203226632699</v>
      </c>
      <c r="N793">
        <v>0.50748463873287597</v>
      </c>
      <c r="O793">
        <f t="shared" si="25"/>
        <v>0.71237956086125598</v>
      </c>
    </row>
    <row r="794" spans="2:15" x14ac:dyDescent="0.2">
      <c r="B794">
        <v>4450</v>
      </c>
      <c r="C794">
        <v>0.67705241528412896</v>
      </c>
      <c r="D794">
        <v>0.48055442812450899</v>
      </c>
      <c r="E794">
        <v>0.34637409866124902</v>
      </c>
      <c r="F794">
        <v>1.50398094206989</v>
      </c>
      <c r="G794">
        <v>0.50643133809152396</v>
      </c>
      <c r="H794">
        <v>0.39349520309232999</v>
      </c>
      <c r="I794">
        <v>0.22378438440218101</v>
      </c>
      <c r="J794">
        <v>1.12371092558603</v>
      </c>
      <c r="K794">
        <v>0.31555128337528798</v>
      </c>
      <c r="L794">
        <v>6.50521606926374E-4</v>
      </c>
      <c r="M794">
        <v>0.21681462526395101</v>
      </c>
      <c r="N794">
        <v>0.53301643024616496</v>
      </c>
      <c r="O794">
        <f t="shared" si="25"/>
        <v>0.73007974238857287</v>
      </c>
    </row>
    <row r="795" spans="2:15" x14ac:dyDescent="0.2">
      <c r="B795">
        <v>4500</v>
      </c>
      <c r="C795">
        <v>0.64523519706896004</v>
      </c>
      <c r="D795">
        <v>0.52461967888737904</v>
      </c>
      <c r="E795">
        <v>0.32592138492306999</v>
      </c>
      <c r="F795">
        <v>1.4957762608794101</v>
      </c>
      <c r="G795">
        <v>0.52863199525432003</v>
      </c>
      <c r="H795">
        <v>0.45154028383885703</v>
      </c>
      <c r="I795">
        <v>0.23956338223390899</v>
      </c>
      <c r="J795">
        <v>1.21973566132709</v>
      </c>
      <c r="K795">
        <v>0.36667772971245199</v>
      </c>
      <c r="L795">
        <v>1.43808510270634E-2</v>
      </c>
      <c r="M795">
        <v>0.22469265120802201</v>
      </c>
      <c r="N795">
        <v>0.60575123194753699</v>
      </c>
      <c r="O795">
        <f t="shared" si="25"/>
        <v>0.77830021967588892</v>
      </c>
    </row>
    <row r="796" spans="2:15" x14ac:dyDescent="0.2">
      <c r="B796">
        <v>4550</v>
      </c>
      <c r="C796">
        <v>0.64676723829675398</v>
      </c>
      <c r="D796">
        <v>0.53605985826959401</v>
      </c>
      <c r="E796">
        <v>0.43287298685194098</v>
      </c>
      <c r="F796">
        <v>1.61570008341829</v>
      </c>
      <c r="G796">
        <v>0.51210609644576299</v>
      </c>
      <c r="H796">
        <v>0.45719470125510703</v>
      </c>
      <c r="I796">
        <v>0.26004247354651999</v>
      </c>
      <c r="J796">
        <v>1.22934327124739</v>
      </c>
      <c r="K796">
        <v>0.60666561295636801</v>
      </c>
      <c r="L796">
        <v>3.2194722182209202E-3</v>
      </c>
      <c r="M796">
        <v>9.7302403044903493E-2</v>
      </c>
      <c r="N796">
        <v>0.70718748821949295</v>
      </c>
      <c r="O796">
        <f t="shared" si="25"/>
        <v>0.84094440257337644</v>
      </c>
    </row>
    <row r="797" spans="2:15" x14ac:dyDescent="0.2">
      <c r="B797">
        <v>4600</v>
      </c>
      <c r="C797">
        <v>0.56567591710480902</v>
      </c>
      <c r="D797">
        <v>0.519586499455577</v>
      </c>
      <c r="E797">
        <v>0.40550902161434799</v>
      </c>
      <c r="F797">
        <v>1.4907714381747299</v>
      </c>
      <c r="G797">
        <v>0.49108125779372103</v>
      </c>
      <c r="H797">
        <v>0.43995249237503398</v>
      </c>
      <c r="I797">
        <v>0.28540974638914302</v>
      </c>
      <c r="J797">
        <v>1.2164434965579001</v>
      </c>
      <c r="K797">
        <v>0.49821486413054</v>
      </c>
      <c r="L797">
        <v>6.3973914579503896E-2</v>
      </c>
      <c r="M797">
        <v>5.2183849014537299E-2</v>
      </c>
      <c r="N797">
        <v>0.61437262772458101</v>
      </c>
      <c r="O797">
        <f t="shared" si="25"/>
        <v>0.78381925705138233</v>
      </c>
    </row>
    <row r="798" spans="2:15" x14ac:dyDescent="0.2">
      <c r="B798">
        <v>4650</v>
      </c>
      <c r="C798">
        <v>0.61891791012471697</v>
      </c>
      <c r="D798">
        <v>0.52707988105994796</v>
      </c>
      <c r="E798">
        <v>0.43493229981557702</v>
      </c>
      <c r="F798">
        <v>1.58093009100024</v>
      </c>
      <c r="G798">
        <v>0.50011262619318197</v>
      </c>
      <c r="H798">
        <v>0.42863919780766002</v>
      </c>
      <c r="I798">
        <v>0.25974622828670302</v>
      </c>
      <c r="J798">
        <v>1.1884980522875499</v>
      </c>
      <c r="K798">
        <v>0.56053867045213202</v>
      </c>
      <c r="L798">
        <v>8.1507128949585492E-3</v>
      </c>
      <c r="M798">
        <v>9.9766744506157301E-2</v>
      </c>
      <c r="N798">
        <v>0.66845612785324804</v>
      </c>
      <c r="O798">
        <f t="shared" si="25"/>
        <v>0.81759166327283939</v>
      </c>
    </row>
    <row r="799" spans="2:15" x14ac:dyDescent="0.2">
      <c r="B799">
        <v>4700</v>
      </c>
      <c r="C799">
        <v>0.68942885896358397</v>
      </c>
      <c r="D799">
        <v>0.56171342885023001</v>
      </c>
      <c r="E799">
        <v>0.40823568462369603</v>
      </c>
      <c r="F799">
        <v>1.65937797243751</v>
      </c>
      <c r="G799">
        <v>0.556067091057172</v>
      </c>
      <c r="H799">
        <v>0.48443717678169801</v>
      </c>
      <c r="I799">
        <v>0.238672251269825</v>
      </c>
      <c r="J799">
        <v>1.2791765191086899</v>
      </c>
      <c r="K799">
        <v>0.24252854345045699</v>
      </c>
      <c r="L799">
        <v>1.00864651980602E-2</v>
      </c>
      <c r="M799">
        <v>0.161438990872419</v>
      </c>
      <c r="N799">
        <v>0.41405399952093602</v>
      </c>
      <c r="O799">
        <f t="shared" si="25"/>
        <v>0.64347027866167683</v>
      </c>
    </row>
    <row r="800" spans="2:15" x14ac:dyDescent="0.2">
      <c r="B800">
        <v>4750</v>
      </c>
      <c r="C800">
        <v>0.67219237568626</v>
      </c>
      <c r="D800">
        <v>0.57825869426099097</v>
      </c>
      <c r="E800">
        <v>0.41793592897145698</v>
      </c>
      <c r="F800">
        <v>1.6683869989187099</v>
      </c>
      <c r="G800">
        <v>0.54457354566528904</v>
      </c>
      <c r="H800">
        <v>0.49562588869289198</v>
      </c>
      <c r="I800">
        <v>0.22751982791529399</v>
      </c>
      <c r="J800">
        <v>1.2677192622734801</v>
      </c>
      <c r="K800">
        <v>0.40772045942481899</v>
      </c>
      <c r="L800">
        <v>5.5072126957915403E-4</v>
      </c>
      <c r="M800">
        <v>4.4062302181711803E-2</v>
      </c>
      <c r="N800">
        <v>0.45233348287611003</v>
      </c>
      <c r="O800">
        <f t="shared" si="25"/>
        <v>0.67255741976139849</v>
      </c>
    </row>
    <row r="801" spans="2:15" x14ac:dyDescent="0.2">
      <c r="B801">
        <v>4800</v>
      </c>
    </row>
    <row r="802" spans="2:15" x14ac:dyDescent="0.2">
      <c r="B802">
        <v>4850</v>
      </c>
    </row>
    <row r="803" spans="2:15" x14ac:dyDescent="0.2">
      <c r="B803">
        <v>4900</v>
      </c>
    </row>
    <row r="804" spans="2:15" x14ac:dyDescent="0.2">
      <c r="B804">
        <v>4950</v>
      </c>
    </row>
    <row r="805" spans="2:15" x14ac:dyDescent="0.2">
      <c r="B805">
        <v>5000</v>
      </c>
    </row>
    <row r="806" spans="2:15" x14ac:dyDescent="0.2">
      <c r="B806">
        <v>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f t="shared" ref="O806:O869" si="26">N806^0.5</f>
        <v>0</v>
      </c>
    </row>
    <row r="807" spans="2:15" x14ac:dyDescent="0.2">
      <c r="B807">
        <v>100</v>
      </c>
      <c r="C807">
        <v>4.3014811727984902E-2</v>
      </c>
      <c r="D807">
        <v>3.4168929663882297E-2</v>
      </c>
      <c r="E807">
        <v>1.9017874927314E-2</v>
      </c>
      <c r="F807">
        <v>9.6201616319181296E-2</v>
      </c>
      <c r="G807">
        <v>1.1657047317833E-2</v>
      </c>
      <c r="H807">
        <v>1.9250002066887501E-2</v>
      </c>
      <c r="I807">
        <v>8.4804255067327406E-3</v>
      </c>
      <c r="J807">
        <v>3.9387474891453299E-2</v>
      </c>
      <c r="K807">
        <v>9.1157698526816901E-3</v>
      </c>
      <c r="L807">
        <v>3.5639393390902098E-3</v>
      </c>
      <c r="M807">
        <v>1.75956134150838E-2</v>
      </c>
      <c r="N807">
        <v>3.0275322606855701E-2</v>
      </c>
      <c r="O807">
        <f t="shared" si="26"/>
        <v>0.17399805345708813</v>
      </c>
    </row>
    <row r="808" spans="2:15" x14ac:dyDescent="0.2">
      <c r="B808">
        <v>150</v>
      </c>
      <c r="C808">
        <v>3.7493701838222801E-2</v>
      </c>
      <c r="D808">
        <v>5.0090074339703701E-2</v>
      </c>
      <c r="E808">
        <v>3.6504743157773301E-2</v>
      </c>
      <c r="F808">
        <v>0.1240885193357</v>
      </c>
      <c r="G808">
        <v>2.0055766407309199E-2</v>
      </c>
      <c r="H808">
        <v>2.5469399266082798E-2</v>
      </c>
      <c r="I808">
        <v>2.3040612396796799E-2</v>
      </c>
      <c r="J808">
        <v>6.8565778070188793E-2</v>
      </c>
      <c r="K808">
        <v>9.4984375794095691E-3</v>
      </c>
      <c r="L808">
        <v>8.6430790973148E-3</v>
      </c>
      <c r="M808">
        <v>2.16616494280857E-2</v>
      </c>
      <c r="N808">
        <v>3.9803166104810002E-2</v>
      </c>
      <c r="O808">
        <f t="shared" si="26"/>
        <v>0.19950730839949199</v>
      </c>
    </row>
    <row r="809" spans="2:15" x14ac:dyDescent="0.2">
      <c r="B809">
        <v>200</v>
      </c>
      <c r="C809">
        <v>6.8416227579899194E-2</v>
      </c>
      <c r="D809">
        <v>4.9710836879024299E-2</v>
      </c>
      <c r="E809">
        <v>6.8602225952431303E-2</v>
      </c>
      <c r="F809">
        <v>0.186729290411355</v>
      </c>
      <c r="G809">
        <v>1.7002842876510601E-2</v>
      </c>
      <c r="H809">
        <v>1.9464924215647501E-2</v>
      </c>
      <c r="I809">
        <v>3.20752868728887E-2</v>
      </c>
      <c r="J809">
        <v>6.8543053965046702E-2</v>
      </c>
      <c r="K809">
        <v>9.49958677977286E-3</v>
      </c>
      <c r="L809">
        <v>1.16566456511457E-2</v>
      </c>
      <c r="M809">
        <v>2.89524317300753E-2</v>
      </c>
      <c r="N809">
        <v>5.0108664160993903E-2</v>
      </c>
      <c r="O809">
        <f t="shared" si="26"/>
        <v>0.22384964632760512</v>
      </c>
    </row>
    <row r="810" spans="2:15" x14ac:dyDescent="0.2">
      <c r="B810">
        <v>250</v>
      </c>
      <c r="C810">
        <v>8.3474527660107406E-2</v>
      </c>
      <c r="D810">
        <v>9.3602743078777501E-2</v>
      </c>
      <c r="E810">
        <v>7.0157332744902406E-2</v>
      </c>
      <c r="F810">
        <v>0.24723460348378701</v>
      </c>
      <c r="G810">
        <v>2.4390637735623999E-2</v>
      </c>
      <c r="H810">
        <v>3.7895040420876602E-2</v>
      </c>
      <c r="I810">
        <v>4.8268006462941097E-2</v>
      </c>
      <c r="J810">
        <v>0.110553684619442</v>
      </c>
      <c r="K810">
        <v>3.4720200705390301E-3</v>
      </c>
      <c r="L810">
        <v>4.5506185084467996E-3</v>
      </c>
      <c r="M810" s="2">
        <v>1.3336603315497E-5</v>
      </c>
      <c r="N810">
        <v>8.0359751823013293E-3</v>
      </c>
      <c r="O810">
        <f t="shared" si="26"/>
        <v>8.9643600899904335E-2</v>
      </c>
    </row>
    <row r="811" spans="2:15" x14ac:dyDescent="0.2">
      <c r="B811">
        <v>300</v>
      </c>
      <c r="C811">
        <v>0.105166757503441</v>
      </c>
      <c r="D811">
        <v>0.11487033790434401</v>
      </c>
      <c r="E811">
        <v>7.7708222075087499E-2</v>
      </c>
      <c r="F811">
        <v>0.29774531748287297</v>
      </c>
      <c r="G811">
        <v>3.4122667006222199E-2</v>
      </c>
      <c r="H811">
        <v>3.64167828003511E-2</v>
      </c>
      <c r="I811">
        <v>5.87461470261934E-2</v>
      </c>
      <c r="J811">
        <v>0.129285596832767</v>
      </c>
      <c r="K811">
        <v>4.2085983958354799E-2</v>
      </c>
      <c r="L811">
        <v>1.9526040928443799E-2</v>
      </c>
      <c r="M811">
        <v>2.7206544545734499E-4</v>
      </c>
      <c r="N811">
        <v>6.1884090332255899E-2</v>
      </c>
      <c r="O811">
        <f t="shared" si="26"/>
        <v>0.24876513086093055</v>
      </c>
    </row>
    <row r="812" spans="2:15" x14ac:dyDescent="0.2">
      <c r="B812">
        <v>350</v>
      </c>
      <c r="C812">
        <v>0.12712355830263</v>
      </c>
      <c r="D812">
        <v>0.108957780150073</v>
      </c>
      <c r="E812">
        <v>7.2848331068098293E-2</v>
      </c>
      <c r="F812">
        <v>0.30892966952080098</v>
      </c>
      <c r="G812">
        <v>4.3232336577758199E-2</v>
      </c>
      <c r="H812">
        <v>5.6426372065501801E-2</v>
      </c>
      <c r="I812">
        <v>5.0385801005035903E-2</v>
      </c>
      <c r="J812">
        <v>0.15004450964829599</v>
      </c>
      <c r="K812">
        <v>2.5267511877033001E-2</v>
      </c>
      <c r="L812">
        <v>7.9734147267277403E-3</v>
      </c>
      <c r="M812">
        <v>3.5612219162906002E-2</v>
      </c>
      <c r="N812">
        <v>6.8853145766666707E-2</v>
      </c>
      <c r="O812">
        <f t="shared" si="26"/>
        <v>0.26239882958326377</v>
      </c>
    </row>
    <row r="813" spans="2:15" x14ac:dyDescent="0.2">
      <c r="B813">
        <v>400</v>
      </c>
      <c r="C813">
        <v>0.127926668750515</v>
      </c>
      <c r="D813">
        <v>0.100812196834325</v>
      </c>
      <c r="E813">
        <v>9.9764548170059697E-2</v>
      </c>
      <c r="F813">
        <v>0.3285034137549</v>
      </c>
      <c r="G813">
        <v>4.5298818354734698E-2</v>
      </c>
      <c r="H813">
        <v>7.3867326947536394E-2</v>
      </c>
      <c r="I813">
        <v>4.4560261984664999E-2</v>
      </c>
      <c r="J813">
        <v>0.16372640728693599</v>
      </c>
      <c r="K813">
        <v>1.18775689203045E-3</v>
      </c>
      <c r="L813">
        <v>1.12313050171963E-3</v>
      </c>
      <c r="M813">
        <v>7.69302215848198E-3</v>
      </c>
      <c r="N813">
        <v>1.00039095522321E-2</v>
      </c>
      <c r="O813">
        <f t="shared" si="26"/>
        <v>0.10001954585095905</v>
      </c>
    </row>
    <row r="814" spans="2:15" x14ac:dyDescent="0.2">
      <c r="B814">
        <v>450</v>
      </c>
      <c r="C814">
        <v>0.143247910223816</v>
      </c>
      <c r="D814">
        <v>9.9783485194677293E-2</v>
      </c>
      <c r="E814">
        <v>8.0179561741484606E-2</v>
      </c>
      <c r="F814">
        <v>0.323210957159978</v>
      </c>
      <c r="G814">
        <v>4.8748995122035801E-2</v>
      </c>
      <c r="H814">
        <v>7.5234179397707407E-2</v>
      </c>
      <c r="I814">
        <v>4.12943757565188E-2</v>
      </c>
      <c r="J814">
        <v>0.16527755027626201</v>
      </c>
      <c r="K814">
        <v>3.0922531483700699E-4</v>
      </c>
      <c r="L814">
        <v>2.19857229157749E-2</v>
      </c>
      <c r="M814">
        <v>9.6747099281886198E-2</v>
      </c>
      <c r="N814">
        <v>0.119042047512498</v>
      </c>
      <c r="O814">
        <f t="shared" si="26"/>
        <v>0.34502470565525883</v>
      </c>
    </row>
    <row r="815" spans="2:15" x14ac:dyDescent="0.2">
      <c r="B815">
        <v>500</v>
      </c>
      <c r="C815">
        <v>0.12943222086801001</v>
      </c>
      <c r="D815">
        <v>9.6373239261323407E-2</v>
      </c>
      <c r="E815">
        <v>9.6421463098264298E-2</v>
      </c>
      <c r="F815">
        <v>0.32222692322759799</v>
      </c>
      <c r="G815">
        <v>4.6409409823123797E-2</v>
      </c>
      <c r="H815">
        <v>6.3888992738446296E-2</v>
      </c>
      <c r="I815">
        <v>4.1153698022269598E-2</v>
      </c>
      <c r="J815">
        <v>0.15145210058384001</v>
      </c>
      <c r="K815">
        <v>3.3454012128218001E-3</v>
      </c>
      <c r="L815">
        <v>2.9754114839564199E-3</v>
      </c>
      <c r="M815">
        <v>1.6032995054335902E-2</v>
      </c>
      <c r="N815">
        <v>2.2353807751114101E-2</v>
      </c>
      <c r="O815">
        <f t="shared" si="26"/>
        <v>0.14951189835967604</v>
      </c>
    </row>
    <row r="816" spans="2:15" x14ac:dyDescent="0.2">
      <c r="B816">
        <v>550</v>
      </c>
      <c r="C816">
        <v>0.14739317715431099</v>
      </c>
      <c r="D816">
        <v>0.112684406418245</v>
      </c>
      <c r="E816">
        <v>0.101807467914397</v>
      </c>
      <c r="F816">
        <v>0.36188505148695199</v>
      </c>
      <c r="G816">
        <v>4.6700065987289097E-2</v>
      </c>
      <c r="H816">
        <v>6.7234182371283299E-2</v>
      </c>
      <c r="I816">
        <v>6.2666272527970496E-2</v>
      </c>
      <c r="J816">
        <v>0.17660052088654299</v>
      </c>
      <c r="K816">
        <v>1.7244905772244998E-2</v>
      </c>
      <c r="L816">
        <v>4.8171130597273501E-2</v>
      </c>
      <c r="M816">
        <v>2.3989471523811898E-2</v>
      </c>
      <c r="N816">
        <v>8.9405507893330405E-2</v>
      </c>
      <c r="O816">
        <f t="shared" si="26"/>
        <v>0.29900753818813736</v>
      </c>
    </row>
    <row r="817" spans="2:15" x14ac:dyDescent="0.2">
      <c r="B817">
        <v>600</v>
      </c>
      <c r="C817">
        <v>0.14280652615228101</v>
      </c>
      <c r="D817">
        <v>0.124100897607866</v>
      </c>
      <c r="E817">
        <v>0.11064254216633899</v>
      </c>
      <c r="F817">
        <v>0.37754996592648499</v>
      </c>
      <c r="G817">
        <v>5.7186157615208802E-2</v>
      </c>
      <c r="H817">
        <v>7.1642109360993994E-2</v>
      </c>
      <c r="I817">
        <v>6.8734096639211498E-2</v>
      </c>
      <c r="J817">
        <v>0.19756236361541399</v>
      </c>
      <c r="K817">
        <v>2.45576763742777E-2</v>
      </c>
      <c r="L817">
        <v>5.7087441698598597E-3</v>
      </c>
      <c r="M817">
        <v>0.144750055056456</v>
      </c>
      <c r="N817">
        <v>0.175016475600594</v>
      </c>
      <c r="O817">
        <f t="shared" si="26"/>
        <v>0.41834970491276074</v>
      </c>
    </row>
    <row r="818" spans="2:15" x14ac:dyDescent="0.2">
      <c r="B818">
        <v>650</v>
      </c>
      <c r="C818">
        <v>0.155970479746038</v>
      </c>
      <c r="D818">
        <v>0.15879763354396001</v>
      </c>
      <c r="E818">
        <v>0.13526712290749299</v>
      </c>
      <c r="F818">
        <v>0.45003523619749097</v>
      </c>
      <c r="G818">
        <v>6.0607343326580999E-2</v>
      </c>
      <c r="H818">
        <v>9.5517354160563506E-2</v>
      </c>
      <c r="I818">
        <v>6.6557030906916503E-2</v>
      </c>
      <c r="J818">
        <v>0.222681728394061</v>
      </c>
      <c r="K818">
        <v>5.0926710637347102E-3</v>
      </c>
      <c r="L818">
        <v>5.8376309661070498E-2</v>
      </c>
      <c r="M818">
        <v>0.13100519071077299</v>
      </c>
      <c r="N818">
        <v>0.19447417143557899</v>
      </c>
      <c r="O818">
        <f t="shared" si="26"/>
        <v>0.4409922577955071</v>
      </c>
    </row>
    <row r="819" spans="2:15" x14ac:dyDescent="0.2">
      <c r="B819">
        <v>700</v>
      </c>
      <c r="C819">
        <v>0.18595798747290301</v>
      </c>
      <c r="D819">
        <v>0.17109226107237299</v>
      </c>
      <c r="E819">
        <v>0.14768099223421499</v>
      </c>
      <c r="F819">
        <v>0.50473124077949005</v>
      </c>
      <c r="G819">
        <v>4.6622861872083803E-2</v>
      </c>
      <c r="H819">
        <v>9.67491181693097E-2</v>
      </c>
      <c r="I819">
        <v>6.8671853774941505E-2</v>
      </c>
      <c r="J819">
        <v>0.21204383381633499</v>
      </c>
      <c r="K819">
        <v>5.2751899253599202E-3</v>
      </c>
      <c r="L819">
        <v>2.79240442819647E-2</v>
      </c>
      <c r="M819">
        <v>7.5090919509587906E-2</v>
      </c>
      <c r="N819">
        <v>0.108290153716912</v>
      </c>
      <c r="O819">
        <f t="shared" si="26"/>
        <v>0.32907469321859439</v>
      </c>
    </row>
    <row r="820" spans="2:15" x14ac:dyDescent="0.2">
      <c r="B820">
        <v>750</v>
      </c>
      <c r="C820">
        <v>0.19014926889689701</v>
      </c>
      <c r="D820">
        <v>0.16628069551694399</v>
      </c>
      <c r="E820">
        <v>0.144383685850316</v>
      </c>
      <c r="F820">
        <v>0.50081365026415703</v>
      </c>
      <c r="G820">
        <v>5.9285505926228103E-2</v>
      </c>
      <c r="H820">
        <v>9.7070785713541496E-2</v>
      </c>
      <c r="I820">
        <v>6.6689654165767207E-2</v>
      </c>
      <c r="J820">
        <v>0.22304594580553699</v>
      </c>
      <c r="K820">
        <v>2.5707880130971098E-3</v>
      </c>
      <c r="L820">
        <v>3.1324783260502898E-3</v>
      </c>
      <c r="M820">
        <v>2.9847590348288901E-2</v>
      </c>
      <c r="N820">
        <v>3.5550856687436301E-2</v>
      </c>
      <c r="O820">
        <f t="shared" si="26"/>
        <v>0.1885493481490623</v>
      </c>
    </row>
    <row r="821" spans="2:15" x14ac:dyDescent="0.2">
      <c r="B821">
        <v>800</v>
      </c>
      <c r="C821">
        <v>0.17426099083872101</v>
      </c>
      <c r="D821">
        <v>0.161994094624926</v>
      </c>
      <c r="E821">
        <v>0.13836467025185001</v>
      </c>
      <c r="F821">
        <v>0.47461975571549703</v>
      </c>
      <c r="G821">
        <v>5.3698196312182901E-2</v>
      </c>
      <c r="H821">
        <v>0.109339322703465</v>
      </c>
      <c r="I821">
        <v>5.5728535618954897E-2</v>
      </c>
      <c r="J821">
        <v>0.218766054634602</v>
      </c>
      <c r="K821">
        <v>1.9642306927135501E-3</v>
      </c>
      <c r="L821">
        <v>4.7117538347017901E-4</v>
      </c>
      <c r="M821">
        <v>1.6483148434427199E-2</v>
      </c>
      <c r="N821">
        <v>1.8918554510610901E-2</v>
      </c>
      <c r="O821">
        <f t="shared" si="26"/>
        <v>0.13754473639732964</v>
      </c>
    </row>
    <row r="822" spans="2:15" x14ac:dyDescent="0.2">
      <c r="B822">
        <v>850</v>
      </c>
      <c r="C822">
        <v>0.19867859313852701</v>
      </c>
      <c r="D822">
        <v>0.17966589484409301</v>
      </c>
      <c r="E822">
        <v>0.14578358553853299</v>
      </c>
      <c r="F822">
        <v>0.52412807352115298</v>
      </c>
      <c r="G822">
        <v>5.8215440537759497E-2</v>
      </c>
      <c r="H822">
        <v>0.109184003681755</v>
      </c>
      <c r="I822">
        <v>6.2287270425800997E-2</v>
      </c>
      <c r="J822">
        <v>0.22968671464531601</v>
      </c>
      <c r="K822">
        <v>4.9651135666755502E-4</v>
      </c>
      <c r="L822">
        <v>4.5873908635352102E-2</v>
      </c>
      <c r="M822">
        <v>8.2506013163182804E-3</v>
      </c>
      <c r="N822">
        <v>5.4621021308337903E-2</v>
      </c>
      <c r="O822">
        <f t="shared" si="26"/>
        <v>0.23371140602961143</v>
      </c>
    </row>
    <row r="823" spans="2:15" x14ac:dyDescent="0.2">
      <c r="B823">
        <v>900</v>
      </c>
      <c r="C823">
        <v>0.17034502050570399</v>
      </c>
      <c r="D823">
        <v>0.208952844708087</v>
      </c>
      <c r="E823">
        <v>0.14760654221508401</v>
      </c>
      <c r="F823">
        <v>0.52690440742887501</v>
      </c>
      <c r="G823">
        <v>5.5893718775418599E-2</v>
      </c>
      <c r="H823">
        <v>0.109091142866064</v>
      </c>
      <c r="I823">
        <v>6.2974264064102101E-2</v>
      </c>
      <c r="J823">
        <v>0.22795912570558499</v>
      </c>
      <c r="K823">
        <v>7.2232703621782099E-4</v>
      </c>
      <c r="L823">
        <v>2.0361429334396001E-2</v>
      </c>
      <c r="M823">
        <v>2.8464286477809402E-2</v>
      </c>
      <c r="N823">
        <v>4.95480428484232E-2</v>
      </c>
      <c r="O823">
        <f t="shared" si="26"/>
        <v>0.22259389670074783</v>
      </c>
    </row>
    <row r="824" spans="2:15" x14ac:dyDescent="0.2">
      <c r="B824">
        <v>950</v>
      </c>
      <c r="C824">
        <v>0.17046188692947201</v>
      </c>
      <c r="D824">
        <v>0.201991154684899</v>
      </c>
      <c r="E824">
        <v>0.14180840333477099</v>
      </c>
      <c r="F824">
        <v>0.51426144494914205</v>
      </c>
      <c r="G824">
        <v>5.4541815164198003E-2</v>
      </c>
      <c r="H824">
        <v>0.11394718043620999</v>
      </c>
      <c r="I824">
        <v>7.53199415746931E-2</v>
      </c>
      <c r="J824">
        <v>0.24380893717510099</v>
      </c>
      <c r="K824">
        <v>1.6041882126531699E-2</v>
      </c>
      <c r="L824">
        <v>7.8299451834997896E-2</v>
      </c>
      <c r="M824">
        <v>4.8266346076698503E-2</v>
      </c>
      <c r="N824">
        <v>0.14260768003822799</v>
      </c>
      <c r="O824">
        <f t="shared" si="26"/>
        <v>0.37763432052480078</v>
      </c>
    </row>
    <row r="825" spans="2:15" x14ac:dyDescent="0.2">
      <c r="B825">
        <v>1000</v>
      </c>
      <c r="C825">
        <v>0.18340355801885599</v>
      </c>
      <c r="D825">
        <v>0.21357243271317</v>
      </c>
      <c r="E825">
        <v>0.15967476871922101</v>
      </c>
      <c r="F825">
        <v>0.55665075945124698</v>
      </c>
      <c r="G825">
        <v>7.0604302843094505E-2</v>
      </c>
      <c r="H825">
        <v>0.13037175306197399</v>
      </c>
      <c r="I825">
        <v>7.9054543546081393E-2</v>
      </c>
      <c r="J825">
        <v>0.280030599451149</v>
      </c>
      <c r="K825" s="2">
        <v>5.4578588240952102E-5</v>
      </c>
      <c r="L825">
        <v>2.0987591070267899E-2</v>
      </c>
      <c r="M825">
        <v>0.10054411725763</v>
      </c>
      <c r="N825">
        <v>0.121586286916139</v>
      </c>
      <c r="O825">
        <f t="shared" si="26"/>
        <v>0.3486922524463929</v>
      </c>
    </row>
    <row r="826" spans="2:15" x14ac:dyDescent="0.2">
      <c r="B826">
        <v>1050</v>
      </c>
      <c r="C826">
        <v>0.19121396032001201</v>
      </c>
      <c r="D826">
        <v>0.20248224680243601</v>
      </c>
      <c r="E826">
        <v>0.158892891019909</v>
      </c>
      <c r="F826">
        <v>0.55258909814235702</v>
      </c>
      <c r="G826">
        <v>6.5391786524407997E-2</v>
      </c>
      <c r="H826">
        <v>0.15746383092463101</v>
      </c>
      <c r="I826">
        <v>8.08342347818225E-2</v>
      </c>
      <c r="J826">
        <v>0.30368985223086198</v>
      </c>
      <c r="K826">
        <v>2.4663620478200199E-2</v>
      </c>
      <c r="L826">
        <v>1.29147553117683E-2</v>
      </c>
      <c r="M826">
        <v>3.4187951749128698E-2</v>
      </c>
      <c r="N826">
        <v>7.1766327539097105E-2</v>
      </c>
      <c r="O826">
        <f t="shared" si="26"/>
        <v>0.26789238051705971</v>
      </c>
    </row>
    <row r="827" spans="2:15" x14ac:dyDescent="0.2">
      <c r="B827">
        <v>1100</v>
      </c>
      <c r="C827">
        <v>0.201293629916804</v>
      </c>
      <c r="D827">
        <v>0.23533527978273999</v>
      </c>
      <c r="E827">
        <v>0.18694470738010099</v>
      </c>
      <c r="F827">
        <v>0.62357361707964498</v>
      </c>
      <c r="G827">
        <v>8.6982155759141394E-2</v>
      </c>
      <c r="H827">
        <v>0.16119299289423</v>
      </c>
      <c r="I827">
        <v>0.102010391484917</v>
      </c>
      <c r="J827">
        <v>0.35018554013828901</v>
      </c>
      <c r="K827">
        <v>0.12870936689451001</v>
      </c>
      <c r="L827">
        <v>4.1212256736502403E-2</v>
      </c>
      <c r="M827">
        <v>6.0459432125456198E-3</v>
      </c>
      <c r="N827">
        <v>0.17596756684355799</v>
      </c>
      <c r="O827">
        <f t="shared" si="26"/>
        <v>0.41948488273543066</v>
      </c>
    </row>
    <row r="828" spans="2:15" x14ac:dyDescent="0.2">
      <c r="B828">
        <v>1150</v>
      </c>
      <c r="C828">
        <v>0.19544429320817799</v>
      </c>
      <c r="D828">
        <v>0.244054663960205</v>
      </c>
      <c r="E828">
        <v>0.203215708364236</v>
      </c>
      <c r="F828">
        <v>0.64271466553261802</v>
      </c>
      <c r="G828">
        <v>8.9650526357969398E-2</v>
      </c>
      <c r="H828">
        <v>0.172562303770983</v>
      </c>
      <c r="I828">
        <v>0.12404048128251199</v>
      </c>
      <c r="J828">
        <v>0.38625331141146502</v>
      </c>
      <c r="K828">
        <v>0.327175854896533</v>
      </c>
      <c r="L828">
        <v>9.8495235043011595E-2</v>
      </c>
      <c r="M828">
        <v>2.0179122818351599E-2</v>
      </c>
      <c r="N828">
        <v>0.44585021275789599</v>
      </c>
      <c r="O828">
        <f t="shared" si="26"/>
        <v>0.66772016051478933</v>
      </c>
    </row>
    <row r="829" spans="2:15" x14ac:dyDescent="0.2">
      <c r="B829">
        <v>1200</v>
      </c>
      <c r="C829">
        <v>0.24634365748807799</v>
      </c>
      <c r="D829">
        <v>0.31649760654724102</v>
      </c>
      <c r="E829">
        <v>0.22914598310935499</v>
      </c>
      <c r="F829">
        <v>0.79198724714467394</v>
      </c>
      <c r="G829">
        <v>7.3105816393984405E-2</v>
      </c>
      <c r="H829">
        <v>0.222000552960186</v>
      </c>
      <c r="I829">
        <v>0.12970122506435799</v>
      </c>
      <c r="J829">
        <v>0.424807594418528</v>
      </c>
      <c r="K829">
        <v>0.57434900789712295</v>
      </c>
      <c r="L829">
        <v>0.14004519222835199</v>
      </c>
      <c r="M829">
        <v>3.31432047984168E-2</v>
      </c>
      <c r="N829">
        <v>0.74753740492389098</v>
      </c>
      <c r="O829">
        <f t="shared" si="26"/>
        <v>0.86460245484493681</v>
      </c>
    </row>
    <row r="830" spans="2:15" x14ac:dyDescent="0.2">
      <c r="B830">
        <v>1250</v>
      </c>
      <c r="C830">
        <v>0.22584035857376999</v>
      </c>
      <c r="D830">
        <v>0.28170671501344802</v>
      </c>
      <c r="E830">
        <v>0.29331100450559899</v>
      </c>
      <c r="F830">
        <v>0.80085807809281695</v>
      </c>
      <c r="G830">
        <v>6.8375566029291596E-2</v>
      </c>
      <c r="H830">
        <v>0.23463143844372</v>
      </c>
      <c r="I830">
        <v>0.15576710641105601</v>
      </c>
      <c r="J830">
        <v>0.458774110884068</v>
      </c>
      <c r="K830">
        <v>0.69297949414344195</v>
      </c>
      <c r="L830">
        <v>6.3134749219036501E-2</v>
      </c>
      <c r="M830">
        <v>5.7633474887764199E-2</v>
      </c>
      <c r="N830">
        <v>0.81374771825024295</v>
      </c>
      <c r="O830">
        <f t="shared" si="26"/>
        <v>0.90207966291799468</v>
      </c>
    </row>
    <row r="831" spans="2:15" x14ac:dyDescent="0.2">
      <c r="B831">
        <v>1300</v>
      </c>
      <c r="C831">
        <v>0.23262173413784501</v>
      </c>
      <c r="D831">
        <v>0.29552638319887198</v>
      </c>
      <c r="E831">
        <v>0.30992367646086</v>
      </c>
      <c r="F831">
        <v>0.83807179379757801</v>
      </c>
      <c r="G831">
        <v>7.7760463471442998E-2</v>
      </c>
      <c r="H831">
        <v>0.224044697414997</v>
      </c>
      <c r="I831">
        <v>0.16690201125137299</v>
      </c>
      <c r="J831">
        <v>0.46870717213781199</v>
      </c>
      <c r="K831">
        <v>0.80549912323751305</v>
      </c>
      <c r="L831">
        <v>7.7948512317170995E-2</v>
      </c>
      <c r="M831">
        <v>4.7322517353236601E-2</v>
      </c>
      <c r="N831">
        <v>0.93077015290792098</v>
      </c>
      <c r="O831">
        <f t="shared" si="26"/>
        <v>0.96476429914664696</v>
      </c>
    </row>
    <row r="832" spans="2:15" x14ac:dyDescent="0.2">
      <c r="B832">
        <v>1350</v>
      </c>
      <c r="C832">
        <v>0.25041473695467198</v>
      </c>
      <c r="D832">
        <v>0.26116070493245302</v>
      </c>
      <c r="E832">
        <v>0.31960943957918098</v>
      </c>
      <c r="F832">
        <v>0.83118488146630698</v>
      </c>
      <c r="G832">
        <v>9.6529866282109106E-2</v>
      </c>
      <c r="H832">
        <v>0.21573629264079</v>
      </c>
      <c r="I832">
        <v>0.156817992214239</v>
      </c>
      <c r="J832">
        <v>0.46908415113713797</v>
      </c>
      <c r="K832">
        <v>0.90088312634882395</v>
      </c>
      <c r="L832">
        <v>0.18635663409659001</v>
      </c>
      <c r="M832">
        <v>0.13963185573970999</v>
      </c>
      <c r="N832">
        <v>1.2268716161851201</v>
      </c>
      <c r="O832">
        <f t="shared" si="26"/>
        <v>1.1076423683595351</v>
      </c>
    </row>
    <row r="833" spans="2:15" x14ac:dyDescent="0.2">
      <c r="B833">
        <v>1400</v>
      </c>
      <c r="C833">
        <v>0.279111525291386</v>
      </c>
      <c r="D833">
        <v>0.265371403183149</v>
      </c>
      <c r="E833">
        <v>0.31580475340470399</v>
      </c>
      <c r="F833">
        <v>0.86028768187923899</v>
      </c>
      <c r="G833">
        <v>0.104881491509056</v>
      </c>
      <c r="H833">
        <v>0.208292413576987</v>
      </c>
      <c r="I833">
        <v>0.175125025519449</v>
      </c>
      <c r="J833">
        <v>0.48829893060549201</v>
      </c>
      <c r="K833">
        <v>0.914872317375508</v>
      </c>
      <c r="L833">
        <v>0.30548735315809999</v>
      </c>
      <c r="M833">
        <v>0.20605217857935601</v>
      </c>
      <c r="N833">
        <v>1.42641184911296</v>
      </c>
      <c r="O833">
        <f t="shared" si="26"/>
        <v>1.1943248507474673</v>
      </c>
    </row>
    <row r="834" spans="2:15" x14ac:dyDescent="0.2">
      <c r="B834">
        <v>1450</v>
      </c>
      <c r="C834">
        <v>0.29076034951881502</v>
      </c>
      <c r="D834">
        <v>0.25780170557549298</v>
      </c>
      <c r="E834">
        <v>0.34552244960112999</v>
      </c>
      <c r="F834">
        <v>0.89408450469543799</v>
      </c>
      <c r="G834">
        <v>0.100645149074199</v>
      </c>
      <c r="H834">
        <v>0.188444653385129</v>
      </c>
      <c r="I834">
        <v>0.19855734671030201</v>
      </c>
      <c r="J834">
        <v>0.48764714916962998</v>
      </c>
      <c r="K834">
        <v>0.95726177692146297</v>
      </c>
      <c r="L834">
        <v>0.21327735146011401</v>
      </c>
      <c r="M834">
        <v>0.29190955174538702</v>
      </c>
      <c r="N834">
        <v>1.4624486801269601</v>
      </c>
      <c r="O834">
        <f t="shared" si="26"/>
        <v>1.2093174439025347</v>
      </c>
    </row>
    <row r="835" spans="2:15" x14ac:dyDescent="0.2">
      <c r="B835">
        <v>1500</v>
      </c>
      <c r="C835">
        <v>0.246419232526045</v>
      </c>
      <c r="D835">
        <v>0.25721514562276998</v>
      </c>
      <c r="E835">
        <v>0.39767607945452099</v>
      </c>
      <c r="F835">
        <v>0.90131045760333595</v>
      </c>
      <c r="G835">
        <v>0.10010974467148</v>
      </c>
      <c r="H835">
        <v>0.19422232760111899</v>
      </c>
      <c r="I835">
        <v>0.241874667341652</v>
      </c>
      <c r="J835">
        <v>0.53620673961425003</v>
      </c>
      <c r="K835">
        <v>0.89504862206107705</v>
      </c>
      <c r="L835">
        <v>0.198335370952683</v>
      </c>
      <c r="M835">
        <v>0.32308742361081599</v>
      </c>
      <c r="N835">
        <v>1.41647141662458</v>
      </c>
      <c r="O835">
        <f t="shared" si="26"/>
        <v>1.1901560471738906</v>
      </c>
    </row>
    <row r="836" spans="2:15" x14ac:dyDescent="0.2">
      <c r="B836">
        <v>1550</v>
      </c>
      <c r="C836">
        <v>0.24274647861076901</v>
      </c>
      <c r="D836">
        <v>0.28152709379552698</v>
      </c>
      <c r="E836">
        <v>0.41809933643862102</v>
      </c>
      <c r="F836">
        <v>0.94237290884491598</v>
      </c>
      <c r="G836">
        <v>0.10734170963319099</v>
      </c>
      <c r="H836">
        <v>0.201375604826938</v>
      </c>
      <c r="I836">
        <v>0.21730680382755899</v>
      </c>
      <c r="J836">
        <v>0.52602411828768803</v>
      </c>
      <c r="K836">
        <v>0.76121096277580602</v>
      </c>
      <c r="L836">
        <v>0.25993717686968199</v>
      </c>
      <c r="M836">
        <v>0.34088885521400702</v>
      </c>
      <c r="N836">
        <v>1.3620369948594999</v>
      </c>
      <c r="O836">
        <f t="shared" si="26"/>
        <v>1.1670634065291825</v>
      </c>
    </row>
    <row r="837" spans="2:15" x14ac:dyDescent="0.2">
      <c r="B837">
        <v>1600</v>
      </c>
      <c r="C837">
        <v>0.269447036106228</v>
      </c>
      <c r="D837">
        <v>0.29715938541388698</v>
      </c>
      <c r="E837">
        <v>0.37281519707202698</v>
      </c>
      <c r="F837">
        <v>0.93942161859214302</v>
      </c>
      <c r="G837">
        <v>0.109883036271461</v>
      </c>
      <c r="H837">
        <v>0.22109173887432801</v>
      </c>
      <c r="I837">
        <v>0.21363116699566401</v>
      </c>
      <c r="J837">
        <v>0.54460594214145297</v>
      </c>
      <c r="K837">
        <v>1.0934339487249001</v>
      </c>
      <c r="L837">
        <v>0.47813160782666098</v>
      </c>
      <c r="M837">
        <v>0.274614972730028</v>
      </c>
      <c r="N837">
        <v>1.84618052928159</v>
      </c>
      <c r="O837">
        <f t="shared" si="26"/>
        <v>1.3587422600631769</v>
      </c>
    </row>
    <row r="838" spans="2:15" x14ac:dyDescent="0.2">
      <c r="B838">
        <v>1650</v>
      </c>
      <c r="C838">
        <v>0.29231210306286598</v>
      </c>
      <c r="D838">
        <v>0.29091651399602397</v>
      </c>
      <c r="E838">
        <v>0.38992656999184699</v>
      </c>
      <c r="F838">
        <v>0.973155187050737</v>
      </c>
      <c r="G838">
        <v>0.108378673832487</v>
      </c>
      <c r="H838">
        <v>0.227343130145857</v>
      </c>
      <c r="I838">
        <v>0.21042055285340699</v>
      </c>
      <c r="J838">
        <v>0.54614235683175105</v>
      </c>
      <c r="K838">
        <v>1.26320377928359</v>
      </c>
      <c r="L838">
        <v>0.39708772843761803</v>
      </c>
      <c r="M838">
        <v>0.30806670676458497</v>
      </c>
      <c r="N838">
        <v>1.9683582144857901</v>
      </c>
      <c r="O838">
        <f t="shared" si="26"/>
        <v>1.4029819009829707</v>
      </c>
    </row>
    <row r="839" spans="2:15" x14ac:dyDescent="0.2">
      <c r="B839">
        <v>1700</v>
      </c>
      <c r="C839">
        <v>0.270841714385684</v>
      </c>
      <c r="D839">
        <v>0.28560764962428298</v>
      </c>
      <c r="E839">
        <v>0.354820795623842</v>
      </c>
      <c r="F839">
        <v>0.91127015963380997</v>
      </c>
      <c r="G839">
        <v>0.109077801501551</v>
      </c>
      <c r="H839">
        <v>0.25041624375975402</v>
      </c>
      <c r="I839">
        <v>0.25892861439718901</v>
      </c>
      <c r="J839">
        <v>0.61842265965849397</v>
      </c>
      <c r="K839">
        <v>1.1237783938655299</v>
      </c>
      <c r="L839">
        <v>0.40662281399248601</v>
      </c>
      <c r="M839">
        <v>5.23323167820888E-2</v>
      </c>
      <c r="N839">
        <v>1.58273352464011</v>
      </c>
      <c r="O839">
        <f t="shared" si="26"/>
        <v>1.2580673768284869</v>
      </c>
    </row>
    <row r="840" spans="2:15" x14ac:dyDescent="0.2">
      <c r="B840">
        <v>1750</v>
      </c>
      <c r="C840">
        <v>0.27983672377086999</v>
      </c>
      <c r="D840">
        <v>0.294848411572533</v>
      </c>
      <c r="E840">
        <v>0.35720761495452402</v>
      </c>
      <c r="F840">
        <v>0.93189275029792695</v>
      </c>
      <c r="G840">
        <v>0.136000369364914</v>
      </c>
      <c r="H840">
        <v>0.212981115357776</v>
      </c>
      <c r="I840">
        <v>0.221516367598145</v>
      </c>
      <c r="J840">
        <v>0.57049785232083505</v>
      </c>
      <c r="K840">
        <v>0.879744810177436</v>
      </c>
      <c r="L840">
        <v>0.51998917373561204</v>
      </c>
      <c r="M840">
        <v>0.14055908551575599</v>
      </c>
      <c r="N840">
        <v>1.5402930694288099</v>
      </c>
      <c r="O840">
        <f t="shared" si="26"/>
        <v>1.2410854400196667</v>
      </c>
    </row>
    <row r="841" spans="2:15" x14ac:dyDescent="0.2">
      <c r="B841">
        <v>1800</v>
      </c>
      <c r="C841">
        <v>0.298586094775458</v>
      </c>
      <c r="D841">
        <v>0.26078549895513098</v>
      </c>
      <c r="E841">
        <v>0.36607708514505</v>
      </c>
      <c r="F841">
        <v>0.92544867887563897</v>
      </c>
      <c r="G841">
        <v>0.12586830337368901</v>
      </c>
      <c r="H841">
        <v>0.206577900218055</v>
      </c>
      <c r="I841">
        <v>0.24032106131702699</v>
      </c>
      <c r="J841">
        <v>0.57276726490877095</v>
      </c>
      <c r="K841">
        <v>0.79053797336624898</v>
      </c>
      <c r="L841">
        <v>0.479995515775895</v>
      </c>
      <c r="M841">
        <v>8.7375035502363405E-2</v>
      </c>
      <c r="N841">
        <v>1.35790852464451</v>
      </c>
      <c r="O841">
        <f t="shared" si="26"/>
        <v>1.165293321290614</v>
      </c>
    </row>
    <row r="842" spans="2:15" x14ac:dyDescent="0.2">
      <c r="B842">
        <v>1850</v>
      </c>
      <c r="C842">
        <v>0.34322130897988201</v>
      </c>
      <c r="D842">
        <v>0.293187775721861</v>
      </c>
      <c r="E842">
        <v>0.38403969394231102</v>
      </c>
      <c r="F842">
        <v>1.0204487786440499</v>
      </c>
      <c r="G842">
        <v>0.16248320462611501</v>
      </c>
      <c r="H842">
        <v>0.22258799462301301</v>
      </c>
      <c r="I842">
        <v>0.28152716083464302</v>
      </c>
      <c r="J842">
        <v>0.66659836008377105</v>
      </c>
      <c r="K842">
        <v>0.73073774711271899</v>
      </c>
      <c r="L842">
        <v>0.924123820568163</v>
      </c>
      <c r="M842">
        <v>8.4882970421460896E-2</v>
      </c>
      <c r="N842">
        <v>1.73974453810234</v>
      </c>
      <c r="O842">
        <f t="shared" si="26"/>
        <v>1.3189937596904469</v>
      </c>
    </row>
    <row r="843" spans="2:15" x14ac:dyDescent="0.2">
      <c r="B843">
        <v>1900</v>
      </c>
      <c r="C843">
        <v>0.34524138305570601</v>
      </c>
      <c r="D843">
        <v>0.29709688535637102</v>
      </c>
      <c r="E843">
        <v>0.379178915260592</v>
      </c>
      <c r="F843">
        <v>1.02151718367267</v>
      </c>
      <c r="G843">
        <v>0.17675738022208701</v>
      </c>
      <c r="H843">
        <v>0.23718053654372401</v>
      </c>
      <c r="I843">
        <v>0.27330372992937602</v>
      </c>
      <c r="J843">
        <v>0.68724164669518695</v>
      </c>
      <c r="K843">
        <v>0.64599898070152495</v>
      </c>
      <c r="L843">
        <v>1.3499198055427599</v>
      </c>
      <c r="M843">
        <v>0.118401796935047</v>
      </c>
      <c r="N843">
        <v>2.1143205831793299</v>
      </c>
      <c r="O843">
        <f t="shared" si="26"/>
        <v>1.4540703501479322</v>
      </c>
    </row>
    <row r="844" spans="2:15" x14ac:dyDescent="0.2">
      <c r="B844">
        <v>1950</v>
      </c>
      <c r="C844">
        <v>0.33409351825783301</v>
      </c>
      <c r="D844">
        <v>0.30478378759566399</v>
      </c>
      <c r="E844">
        <v>0.41256676181318402</v>
      </c>
      <c r="F844">
        <v>1.0514440676666801</v>
      </c>
      <c r="G844">
        <v>0.183457855457274</v>
      </c>
      <c r="H844">
        <v>0.23609992292649901</v>
      </c>
      <c r="I844">
        <v>0.30607640175890499</v>
      </c>
      <c r="J844">
        <v>0.725634180142679</v>
      </c>
      <c r="K844">
        <v>0.89410247404376897</v>
      </c>
      <c r="L844">
        <v>1.6463147555415101</v>
      </c>
      <c r="M844">
        <v>3.8319771800231703E-2</v>
      </c>
      <c r="N844">
        <v>2.5787370013855102</v>
      </c>
      <c r="O844">
        <f t="shared" si="26"/>
        <v>1.6058446379975586</v>
      </c>
    </row>
    <row r="845" spans="2:15" x14ac:dyDescent="0.2">
      <c r="B845">
        <v>2000</v>
      </c>
      <c r="C845">
        <v>0.332174601407488</v>
      </c>
      <c r="D845">
        <v>0.31201288784308001</v>
      </c>
      <c r="E845">
        <v>0.49854945674238699</v>
      </c>
      <c r="F845">
        <v>1.1427369459929599</v>
      </c>
      <c r="G845">
        <v>0.235172564532595</v>
      </c>
      <c r="H845">
        <v>0.26222071557510301</v>
      </c>
      <c r="I845">
        <v>0.30687590945038301</v>
      </c>
      <c r="J845">
        <v>0.80426918955808002</v>
      </c>
      <c r="K845">
        <v>0.636407103241866</v>
      </c>
      <c r="L845">
        <v>1.6992981692236899</v>
      </c>
      <c r="M845">
        <v>2.8315922332771901E-2</v>
      </c>
      <c r="N845">
        <v>2.3640211947983301</v>
      </c>
      <c r="O845">
        <f t="shared" si="26"/>
        <v>1.5375373799678269</v>
      </c>
    </row>
    <row r="846" spans="2:15" x14ac:dyDescent="0.2">
      <c r="B846">
        <v>2050</v>
      </c>
      <c r="C846">
        <v>0.35335732613469201</v>
      </c>
      <c r="D846">
        <v>0.33869489516627199</v>
      </c>
      <c r="E846">
        <v>0.475853935144673</v>
      </c>
      <c r="F846">
        <v>1.1679061564456401</v>
      </c>
      <c r="G846">
        <v>0.24234288865533199</v>
      </c>
      <c r="H846">
        <v>0.259807596968336</v>
      </c>
      <c r="I846">
        <v>0.30107760870607098</v>
      </c>
      <c r="J846">
        <v>0.80322809432973896</v>
      </c>
      <c r="K846">
        <v>0.71929846220770199</v>
      </c>
      <c r="L846">
        <v>1.9805707788631901</v>
      </c>
      <c r="M846">
        <v>2.6020152502776599E-2</v>
      </c>
      <c r="N846">
        <v>2.7258893935736599</v>
      </c>
      <c r="O846">
        <f t="shared" si="26"/>
        <v>1.6510267694903253</v>
      </c>
    </row>
    <row r="847" spans="2:15" x14ac:dyDescent="0.2">
      <c r="B847">
        <v>2100</v>
      </c>
      <c r="C847">
        <v>0.36132939728859598</v>
      </c>
      <c r="D847">
        <v>0.39176946966301501</v>
      </c>
      <c r="E847">
        <v>0.48650244339166199</v>
      </c>
      <c r="F847">
        <v>1.2396013103432699</v>
      </c>
      <c r="G847">
        <v>0.23721568829977599</v>
      </c>
      <c r="H847">
        <v>0.303602484348589</v>
      </c>
      <c r="I847">
        <v>0.302606118767835</v>
      </c>
      <c r="J847">
        <v>0.84342429141620001</v>
      </c>
      <c r="K847">
        <v>0.55706273539831097</v>
      </c>
      <c r="L847">
        <v>1.59469854837314</v>
      </c>
      <c r="M847">
        <v>0.121507068152704</v>
      </c>
      <c r="N847">
        <v>2.2732683519241501</v>
      </c>
      <c r="O847">
        <f t="shared" si="26"/>
        <v>1.5077361678769101</v>
      </c>
    </row>
    <row r="848" spans="2:15" x14ac:dyDescent="0.2">
      <c r="B848">
        <v>2150</v>
      </c>
      <c r="C848">
        <v>0.38171334006308799</v>
      </c>
      <c r="D848">
        <v>0.31581645822965199</v>
      </c>
      <c r="E848">
        <v>0.51698701232641797</v>
      </c>
      <c r="F848">
        <v>1.2145168106191599</v>
      </c>
      <c r="G848">
        <v>0.27199159160084802</v>
      </c>
      <c r="H848">
        <v>0.29958697703088399</v>
      </c>
      <c r="I848">
        <v>0.33271157097491599</v>
      </c>
      <c r="J848">
        <v>0.90429013960664795</v>
      </c>
      <c r="K848">
        <v>0.68926848066610702</v>
      </c>
      <c r="L848">
        <v>1.41547295611236</v>
      </c>
      <c r="M848">
        <v>3.4531556750309798E-2</v>
      </c>
      <c r="N848">
        <v>2.13927299352877</v>
      </c>
      <c r="O848">
        <f t="shared" si="26"/>
        <v>1.4626253770288447</v>
      </c>
    </row>
    <row r="849" spans="2:15" x14ac:dyDescent="0.2">
      <c r="B849">
        <v>2200</v>
      </c>
      <c r="C849">
        <v>0.387511566854157</v>
      </c>
      <c r="D849">
        <v>0.37191085384904499</v>
      </c>
      <c r="E849">
        <v>0.50175271098250795</v>
      </c>
      <c r="F849">
        <v>1.26117513168571</v>
      </c>
      <c r="G849">
        <v>0.26336841225241397</v>
      </c>
      <c r="H849">
        <v>0.30296039405671399</v>
      </c>
      <c r="I849">
        <v>0.32523460825012801</v>
      </c>
      <c r="J849">
        <v>0.89156341455925603</v>
      </c>
      <c r="K849">
        <v>0.90250627248089899</v>
      </c>
      <c r="L849">
        <v>1.18882923636441</v>
      </c>
      <c r="M849">
        <v>4.2347087095796099E-2</v>
      </c>
      <c r="N849">
        <v>2.1336825959411101</v>
      </c>
      <c r="O849">
        <f t="shared" si="26"/>
        <v>1.4607130436677527</v>
      </c>
    </row>
    <row r="850" spans="2:15" x14ac:dyDescent="0.2">
      <c r="B850">
        <v>2250</v>
      </c>
      <c r="C850">
        <v>0.36322259311827199</v>
      </c>
      <c r="D850">
        <v>0.36570893044506803</v>
      </c>
      <c r="E850">
        <v>0.442770041282111</v>
      </c>
      <c r="F850">
        <v>1.1717015648454501</v>
      </c>
      <c r="G850">
        <v>0.29941076611020101</v>
      </c>
      <c r="H850">
        <v>0.31041384082927598</v>
      </c>
      <c r="I850">
        <v>0.286007902901388</v>
      </c>
      <c r="J850">
        <v>0.89583250984086504</v>
      </c>
      <c r="K850">
        <v>0.48790032105224601</v>
      </c>
      <c r="L850">
        <v>1.0077942650002401</v>
      </c>
      <c r="M850">
        <v>0.135322617472177</v>
      </c>
      <c r="N850">
        <v>1.63101720352466</v>
      </c>
      <c r="O850">
        <f t="shared" si="26"/>
        <v>1.2771128389945268</v>
      </c>
    </row>
    <row r="851" spans="2:15" x14ac:dyDescent="0.2">
      <c r="B851">
        <v>2300</v>
      </c>
      <c r="C851">
        <v>0.44377564243354201</v>
      </c>
      <c r="D851">
        <v>0.38114167440716101</v>
      </c>
      <c r="E851">
        <v>0.44960137993309102</v>
      </c>
      <c r="F851">
        <v>1.27451869677379</v>
      </c>
      <c r="G851">
        <v>0.32537390551766898</v>
      </c>
      <c r="H851">
        <v>0.32502013691650899</v>
      </c>
      <c r="I851">
        <v>0.27818225762957699</v>
      </c>
      <c r="J851">
        <v>0.92857630006375602</v>
      </c>
      <c r="K851">
        <v>0.51770324772025</v>
      </c>
      <c r="L851">
        <v>1.1249357131178599</v>
      </c>
      <c r="M851">
        <v>0.16208655410237399</v>
      </c>
      <c r="N851">
        <v>1.8047255149404799</v>
      </c>
      <c r="O851">
        <f t="shared" si="26"/>
        <v>1.3434007276090332</v>
      </c>
    </row>
    <row r="852" spans="2:15" x14ac:dyDescent="0.2">
      <c r="B852">
        <v>2350</v>
      </c>
      <c r="C852">
        <v>0.39135424625750198</v>
      </c>
      <c r="D852">
        <v>0.33819209851063298</v>
      </c>
      <c r="E852">
        <v>0.40098499600252602</v>
      </c>
      <c r="F852">
        <v>1.1305313407706601</v>
      </c>
      <c r="G852">
        <v>0.31377229134592399</v>
      </c>
      <c r="H852">
        <v>0.278051013782735</v>
      </c>
      <c r="I852">
        <v>0.28714412595814698</v>
      </c>
      <c r="J852">
        <v>0.87896743108680597</v>
      </c>
      <c r="K852">
        <v>0.52979116463652098</v>
      </c>
      <c r="L852">
        <v>0.88067119657251403</v>
      </c>
      <c r="M852">
        <v>0.12706134772076799</v>
      </c>
      <c r="N852">
        <v>1.5375237089297999</v>
      </c>
      <c r="O852">
        <f t="shared" si="26"/>
        <v>1.2399692370900981</v>
      </c>
    </row>
    <row r="853" spans="2:15" x14ac:dyDescent="0.2">
      <c r="B853">
        <v>2400</v>
      </c>
      <c r="C853">
        <v>0.39688378059253598</v>
      </c>
      <c r="D853">
        <v>0.36405583986676998</v>
      </c>
      <c r="E853">
        <v>0.39375105430473301</v>
      </c>
      <c r="F853">
        <v>1.15469067476404</v>
      </c>
      <c r="G853">
        <v>0.323900922286605</v>
      </c>
      <c r="H853">
        <v>0.30996801368092902</v>
      </c>
      <c r="I853">
        <v>0.315301427841785</v>
      </c>
      <c r="J853">
        <v>0.94917036380931796</v>
      </c>
      <c r="K853">
        <v>0.475030530787726</v>
      </c>
      <c r="L853">
        <v>0.83429560545765502</v>
      </c>
      <c r="M853">
        <v>0.12587217532886</v>
      </c>
      <c r="N853">
        <v>1.4351983115742399</v>
      </c>
      <c r="O853">
        <f t="shared" si="26"/>
        <v>1.1979976258633571</v>
      </c>
    </row>
    <row r="854" spans="2:15" x14ac:dyDescent="0.2">
      <c r="B854">
        <v>2450</v>
      </c>
      <c r="C854">
        <v>0.46350185229320301</v>
      </c>
      <c r="D854">
        <v>0.404847115946113</v>
      </c>
      <c r="E854">
        <v>0.40234410187466002</v>
      </c>
      <c r="F854">
        <v>1.27069307011398</v>
      </c>
      <c r="G854">
        <v>0.34499276527442602</v>
      </c>
      <c r="H854">
        <v>0.3566831133019</v>
      </c>
      <c r="I854">
        <v>0.30868621598893498</v>
      </c>
      <c r="J854">
        <v>1.01036209456526</v>
      </c>
      <c r="K854">
        <v>0.73334023591911701</v>
      </c>
      <c r="L854">
        <v>1.1425694400428099</v>
      </c>
      <c r="M854">
        <v>6.6175615790376702E-2</v>
      </c>
      <c r="N854">
        <v>1.9420852917522999</v>
      </c>
      <c r="O854">
        <f t="shared" si="26"/>
        <v>1.3935872027800413</v>
      </c>
    </row>
    <row r="855" spans="2:15" x14ac:dyDescent="0.2">
      <c r="B855">
        <v>2500</v>
      </c>
      <c r="C855">
        <v>0.46098207702210903</v>
      </c>
      <c r="D855">
        <v>0.39779796557314401</v>
      </c>
      <c r="E855">
        <v>0.42204020494588101</v>
      </c>
      <c r="F855">
        <v>1.2808202475411301</v>
      </c>
      <c r="G855">
        <v>0.378708854031581</v>
      </c>
      <c r="H855">
        <v>0.34447630700038701</v>
      </c>
      <c r="I855">
        <v>0.31663710665497302</v>
      </c>
      <c r="J855">
        <v>1.03982226768694</v>
      </c>
      <c r="K855">
        <v>0.53780774263028597</v>
      </c>
      <c r="L855">
        <v>1.1609059892595901</v>
      </c>
      <c r="M855">
        <v>1.29997242454947E-2</v>
      </c>
      <c r="N855">
        <v>1.71171345613537</v>
      </c>
      <c r="O855">
        <f t="shared" si="26"/>
        <v>1.3083246753521733</v>
      </c>
    </row>
    <row r="856" spans="2:15" x14ac:dyDescent="0.2">
      <c r="B856">
        <v>2550</v>
      </c>
      <c r="C856">
        <v>0.53280984860317304</v>
      </c>
      <c r="D856">
        <v>0.43686995688555702</v>
      </c>
      <c r="E856">
        <v>0.46666812159086302</v>
      </c>
      <c r="F856">
        <v>1.43634792707959</v>
      </c>
      <c r="G856">
        <v>0.41778670893231901</v>
      </c>
      <c r="H856">
        <v>0.36745206763518701</v>
      </c>
      <c r="I856">
        <v>0.31454334841863602</v>
      </c>
      <c r="J856">
        <v>1.0997821249861399</v>
      </c>
      <c r="K856">
        <v>0.63856770572420996</v>
      </c>
      <c r="L856">
        <v>1.38356425655773</v>
      </c>
      <c r="M856">
        <v>1.40727622214484E-2</v>
      </c>
      <c r="N856">
        <v>2.0362047245033899</v>
      </c>
      <c r="O856">
        <f t="shared" si="26"/>
        <v>1.4269564550130427</v>
      </c>
    </row>
    <row r="857" spans="2:15" x14ac:dyDescent="0.2">
      <c r="B857">
        <v>2600</v>
      </c>
      <c r="C857">
        <v>0.46518204655042</v>
      </c>
      <c r="D857">
        <v>0.44933106113391102</v>
      </c>
      <c r="E857">
        <v>0.46097967605249202</v>
      </c>
      <c r="F857">
        <v>1.37549278373682</v>
      </c>
      <c r="G857">
        <v>0.404756844790502</v>
      </c>
      <c r="H857">
        <v>0.37854957914061399</v>
      </c>
      <c r="I857">
        <v>0.30015539971676702</v>
      </c>
      <c r="J857">
        <v>1.0834618236478799</v>
      </c>
      <c r="K857">
        <v>0.64581862393073897</v>
      </c>
      <c r="L857">
        <v>1.2628714233968601</v>
      </c>
      <c r="M857">
        <v>1.1283354876610099E-2</v>
      </c>
      <c r="N857">
        <v>1.9199734022042101</v>
      </c>
      <c r="O857">
        <f t="shared" si="26"/>
        <v>1.3856310483690131</v>
      </c>
    </row>
    <row r="858" spans="2:15" x14ac:dyDescent="0.2">
      <c r="B858">
        <v>2650</v>
      </c>
      <c r="C858">
        <v>0.45408307888164401</v>
      </c>
      <c r="D858">
        <v>0.42041766226025701</v>
      </c>
      <c r="E858">
        <v>0.46269258120581402</v>
      </c>
      <c r="F858">
        <v>1.3371933223477099</v>
      </c>
      <c r="G858">
        <v>0.38883054529038302</v>
      </c>
      <c r="H858">
        <v>0.36355786683319402</v>
      </c>
      <c r="I858">
        <v>0.29360937634159501</v>
      </c>
      <c r="J858">
        <v>1.0459977884651701</v>
      </c>
      <c r="K858">
        <v>0.427750476278557</v>
      </c>
      <c r="L858">
        <v>1.4460900902126901</v>
      </c>
      <c r="M858">
        <v>1.30510565961343E-2</v>
      </c>
      <c r="N858">
        <v>1.88689162308738</v>
      </c>
      <c r="O858">
        <f t="shared" si="26"/>
        <v>1.373641737531071</v>
      </c>
    </row>
    <row r="859" spans="2:15" x14ac:dyDescent="0.2">
      <c r="B859">
        <v>2700</v>
      </c>
      <c r="C859">
        <v>0.466236785237575</v>
      </c>
      <c r="D859">
        <v>0.44998690186594797</v>
      </c>
      <c r="E859">
        <v>0.45090918337797697</v>
      </c>
      <c r="F859">
        <v>1.3671328704815</v>
      </c>
      <c r="G859">
        <v>0.41370173915535002</v>
      </c>
      <c r="H859">
        <v>0.395256957609744</v>
      </c>
      <c r="I859">
        <v>0.319640423097097</v>
      </c>
      <c r="J859">
        <v>1.1285991198621901</v>
      </c>
      <c r="K859">
        <v>0.41009615488230899</v>
      </c>
      <c r="L859">
        <v>1.64909064962409</v>
      </c>
      <c r="M859">
        <v>1.32475016795379E-2</v>
      </c>
      <c r="N859">
        <v>2.0724343061859298</v>
      </c>
      <c r="O859">
        <f t="shared" si="26"/>
        <v>1.4395951883032709</v>
      </c>
    </row>
    <row r="860" spans="2:15" x14ac:dyDescent="0.2">
      <c r="B860">
        <v>2750</v>
      </c>
      <c r="C860">
        <v>0.46485913465927797</v>
      </c>
      <c r="D860">
        <v>0.475316851719364</v>
      </c>
      <c r="E860">
        <v>0.43803243813645698</v>
      </c>
      <c r="F860">
        <v>1.3782084245151001</v>
      </c>
      <c r="G860">
        <v>0.41867028271554901</v>
      </c>
      <c r="H860">
        <v>0.46558406003672398</v>
      </c>
      <c r="I860">
        <v>0.31927396624554</v>
      </c>
      <c r="J860">
        <v>1.2035283089978099</v>
      </c>
      <c r="K860">
        <v>0.30078355483435898</v>
      </c>
      <c r="L860">
        <v>1.4520673321995301</v>
      </c>
      <c r="M860">
        <v>1.32278523814847E-2</v>
      </c>
      <c r="N860">
        <v>1.7660787394153801</v>
      </c>
      <c r="O860">
        <f t="shared" si="26"/>
        <v>1.3289389524787736</v>
      </c>
    </row>
    <row r="861" spans="2:15" x14ac:dyDescent="0.2">
      <c r="B861">
        <v>2800</v>
      </c>
      <c r="C861">
        <v>0.54542900850633003</v>
      </c>
      <c r="D861">
        <v>0.49836635313726702</v>
      </c>
      <c r="E861">
        <v>0.42020296066273399</v>
      </c>
      <c r="F861">
        <v>1.46399832230633</v>
      </c>
      <c r="G861">
        <v>0.43235383684651502</v>
      </c>
      <c r="H861">
        <v>0.50201654301027498</v>
      </c>
      <c r="I861">
        <v>0.33832303116269002</v>
      </c>
      <c r="J861">
        <v>1.2726934110194801</v>
      </c>
      <c r="K861">
        <v>0.46114978240615201</v>
      </c>
      <c r="L861">
        <v>1.30872125983031</v>
      </c>
      <c r="M861">
        <v>6.9954307425964604E-3</v>
      </c>
      <c r="N861">
        <v>1.77686647297905</v>
      </c>
      <c r="O861">
        <f t="shared" si="26"/>
        <v>1.3329915502279261</v>
      </c>
    </row>
    <row r="862" spans="2:15" x14ac:dyDescent="0.2">
      <c r="B862">
        <v>2850</v>
      </c>
      <c r="C862">
        <v>0.55189566702756299</v>
      </c>
      <c r="D862">
        <v>0.50447040391673903</v>
      </c>
      <c r="E862">
        <v>0.41358993645210801</v>
      </c>
      <c r="F862">
        <v>1.46995600739641</v>
      </c>
      <c r="G862">
        <v>0.42276646852390498</v>
      </c>
      <c r="H862">
        <v>0.48176282841161</v>
      </c>
      <c r="I862">
        <v>0.35061246896255399</v>
      </c>
      <c r="J862">
        <v>1.2551417658980699</v>
      </c>
      <c r="K862">
        <v>0.44003565537928802</v>
      </c>
      <c r="L862">
        <v>1.19306625533917</v>
      </c>
      <c r="M862">
        <v>6.2305643154134003E-3</v>
      </c>
      <c r="N862">
        <v>1.63933247503387</v>
      </c>
      <c r="O862">
        <f t="shared" si="26"/>
        <v>1.2803641962480323</v>
      </c>
    </row>
    <row r="863" spans="2:15" x14ac:dyDescent="0.2">
      <c r="B863">
        <v>2900</v>
      </c>
      <c r="C863">
        <v>0.56101543382296704</v>
      </c>
      <c r="D863">
        <v>0.49398937269485999</v>
      </c>
      <c r="E863">
        <v>0.47112257615118203</v>
      </c>
      <c r="F863">
        <v>1.52612738266901</v>
      </c>
      <c r="G863">
        <v>0.44537581377825203</v>
      </c>
      <c r="H863">
        <v>0.44125862852022602</v>
      </c>
      <c r="I863">
        <v>0.401799279140168</v>
      </c>
      <c r="J863">
        <v>1.2884337214386501</v>
      </c>
      <c r="K863">
        <v>0.42201353369094502</v>
      </c>
      <c r="L863">
        <v>1.32489507906953</v>
      </c>
      <c r="M863">
        <v>5.4811222429548504E-3</v>
      </c>
      <c r="N863">
        <v>1.7523897350034301</v>
      </c>
      <c r="O863">
        <f t="shared" si="26"/>
        <v>1.3237785823178398</v>
      </c>
    </row>
    <row r="864" spans="2:15" x14ac:dyDescent="0.2">
      <c r="B864">
        <v>2950</v>
      </c>
      <c r="C864">
        <v>0.56727789011465801</v>
      </c>
      <c r="D864">
        <v>0.46203936276857899</v>
      </c>
      <c r="E864">
        <v>0.533157711194019</v>
      </c>
      <c r="F864">
        <v>1.56247496407725</v>
      </c>
      <c r="G864">
        <v>0.42004121480178003</v>
      </c>
      <c r="H864">
        <v>0.45608814003117198</v>
      </c>
      <c r="I864">
        <v>0.40544155940536503</v>
      </c>
      <c r="J864">
        <v>1.28157091423832</v>
      </c>
      <c r="K864">
        <v>0.38105193352325301</v>
      </c>
      <c r="L864">
        <v>0.93366129455682301</v>
      </c>
      <c r="M864">
        <v>5.6366526090706002E-3</v>
      </c>
      <c r="N864">
        <v>1.32034988068915</v>
      </c>
      <c r="O864">
        <f t="shared" si="26"/>
        <v>1.1490647852445701</v>
      </c>
    </row>
    <row r="865" spans="2:15" x14ac:dyDescent="0.2">
      <c r="B865">
        <v>3000</v>
      </c>
      <c r="C865">
        <v>0.613159994602817</v>
      </c>
      <c r="D865">
        <v>0.45883460146794602</v>
      </c>
      <c r="E865">
        <v>0.42491060720219997</v>
      </c>
      <c r="F865">
        <v>1.4969052032729599</v>
      </c>
      <c r="G865">
        <v>0.46407673495706597</v>
      </c>
      <c r="H865">
        <v>0.45886134814690299</v>
      </c>
      <c r="I865">
        <v>0.39717062837043998</v>
      </c>
      <c r="J865">
        <v>1.3201087114744099</v>
      </c>
      <c r="K865">
        <v>0.68185435758688795</v>
      </c>
      <c r="L865">
        <v>1.07298617177387</v>
      </c>
      <c r="M865">
        <v>3.7986114310551503E-2</v>
      </c>
      <c r="N865">
        <v>1.7928266436713101</v>
      </c>
      <c r="O865">
        <f t="shared" si="26"/>
        <v>1.3389647656571513</v>
      </c>
    </row>
    <row r="866" spans="2:15" x14ac:dyDescent="0.2">
      <c r="B866">
        <v>3050</v>
      </c>
      <c r="C866">
        <v>0.65259773699315005</v>
      </c>
      <c r="D866">
        <v>0.53689716774691798</v>
      </c>
      <c r="E866">
        <v>0.507361943320497</v>
      </c>
      <c r="F866">
        <v>1.6968568480605699</v>
      </c>
      <c r="G866">
        <v>0.48816504621371198</v>
      </c>
      <c r="H866">
        <v>0.471914495943766</v>
      </c>
      <c r="I866">
        <v>0.40753276967819901</v>
      </c>
      <c r="J866">
        <v>1.36761231183568</v>
      </c>
      <c r="K866">
        <v>0.78483800684395</v>
      </c>
      <c r="L866">
        <v>1.3854150915430199</v>
      </c>
      <c r="M866">
        <v>2.2596326178931699E-2</v>
      </c>
      <c r="N866">
        <v>2.1928494245659</v>
      </c>
      <c r="O866">
        <f t="shared" si="26"/>
        <v>1.4808272770873381</v>
      </c>
    </row>
    <row r="867" spans="2:15" x14ac:dyDescent="0.2">
      <c r="B867">
        <v>3100</v>
      </c>
      <c r="C867">
        <v>0.68777474394958305</v>
      </c>
      <c r="D867">
        <v>0.53383527794820995</v>
      </c>
      <c r="E867">
        <v>0.45670889749959998</v>
      </c>
      <c r="F867">
        <v>1.67831891939739</v>
      </c>
      <c r="G867">
        <v>0.49227535268546502</v>
      </c>
      <c r="H867">
        <v>0.43434502824949001</v>
      </c>
      <c r="I867">
        <v>0.40936183081806699</v>
      </c>
      <c r="J867">
        <v>1.33598221175302</v>
      </c>
      <c r="K867">
        <v>0.84080709984586599</v>
      </c>
      <c r="L867">
        <v>1.5033274298400801</v>
      </c>
      <c r="M867">
        <v>8.5261331392001302E-2</v>
      </c>
      <c r="N867">
        <v>2.4293958610779498</v>
      </c>
      <c r="O867">
        <f t="shared" si="26"/>
        <v>1.5586519371167991</v>
      </c>
    </row>
    <row r="868" spans="2:15" x14ac:dyDescent="0.2">
      <c r="B868">
        <v>3150</v>
      </c>
      <c r="C868">
        <v>0.68057967129311603</v>
      </c>
      <c r="D868">
        <v>0.506813991920533</v>
      </c>
      <c r="E868">
        <v>0.47617582984929602</v>
      </c>
      <c r="F868">
        <v>1.6635694930629501</v>
      </c>
      <c r="G868">
        <v>0.50469759790550495</v>
      </c>
      <c r="H868">
        <v>0.436192624108246</v>
      </c>
      <c r="I868">
        <v>0.39774036320855</v>
      </c>
      <c r="J868">
        <v>1.3386305852222999</v>
      </c>
      <c r="K868">
        <v>0.689442014466355</v>
      </c>
      <c r="L868">
        <v>1.4120026108313799</v>
      </c>
      <c r="M868">
        <v>0.13356988442909201</v>
      </c>
      <c r="N868">
        <v>2.2350145097268301</v>
      </c>
      <c r="O868">
        <f t="shared" si="26"/>
        <v>1.494996491543318</v>
      </c>
    </row>
    <row r="869" spans="2:15" x14ac:dyDescent="0.2">
      <c r="B869">
        <v>3200</v>
      </c>
      <c r="C869">
        <v>0.68152004675447297</v>
      </c>
      <c r="D869">
        <v>0.53365138742728602</v>
      </c>
      <c r="E869">
        <v>0.51958647362008703</v>
      </c>
      <c r="F869">
        <v>1.73475790780185</v>
      </c>
      <c r="G869">
        <v>0.49569748010007503</v>
      </c>
      <c r="H869">
        <v>0.48258557328434598</v>
      </c>
      <c r="I869">
        <v>0.38284631853773698</v>
      </c>
      <c r="J869">
        <v>1.36112937192216</v>
      </c>
      <c r="K869">
        <v>0.57795182348032503</v>
      </c>
      <c r="L869">
        <v>0.92050309844057898</v>
      </c>
      <c r="M869">
        <v>0.25620129566128103</v>
      </c>
      <c r="N869">
        <v>1.75465621758218</v>
      </c>
      <c r="O869">
        <f t="shared" si="26"/>
        <v>1.3246343712821964</v>
      </c>
    </row>
    <row r="870" spans="2:15" x14ac:dyDescent="0.2">
      <c r="B870">
        <v>3250</v>
      </c>
      <c r="C870">
        <v>0.58255175834220696</v>
      </c>
      <c r="D870">
        <v>0.50047346277972504</v>
      </c>
      <c r="E870">
        <v>0.51535024420155495</v>
      </c>
      <c r="F870">
        <v>1.5983754653234901</v>
      </c>
      <c r="G870">
        <v>0.45808574260153401</v>
      </c>
      <c r="H870">
        <v>0.43780858591247801</v>
      </c>
      <c r="I870">
        <v>0.38211763381354502</v>
      </c>
      <c r="J870">
        <v>1.2780119623275601</v>
      </c>
      <c r="K870">
        <v>0.29999200826059103</v>
      </c>
      <c r="L870">
        <v>0.95177663592811201</v>
      </c>
      <c r="M870">
        <v>0.31157490399141302</v>
      </c>
      <c r="N870">
        <v>1.5633435481801199</v>
      </c>
      <c r="O870">
        <f t="shared" ref="O870:O899" si="27">N870^0.5</f>
        <v>1.2503373737436307</v>
      </c>
    </row>
    <row r="871" spans="2:15" x14ac:dyDescent="0.2">
      <c r="B871">
        <v>3300</v>
      </c>
      <c r="C871">
        <v>0.58504352375442004</v>
      </c>
      <c r="D871">
        <v>0.52832764147965305</v>
      </c>
      <c r="E871">
        <v>0.47571495993797802</v>
      </c>
      <c r="F871">
        <v>1.5890861251720501</v>
      </c>
      <c r="G871">
        <v>0.48901830696367699</v>
      </c>
      <c r="H871">
        <v>0.46591092364582498</v>
      </c>
      <c r="I871">
        <v>0.37143607263692502</v>
      </c>
      <c r="J871">
        <v>1.32636530324643</v>
      </c>
      <c r="K871">
        <v>0.38803553807097402</v>
      </c>
      <c r="L871">
        <v>0.75296378125449503</v>
      </c>
      <c r="M871">
        <v>0.33177060094356597</v>
      </c>
      <c r="N871">
        <v>1.4727699202690301</v>
      </c>
      <c r="O871">
        <f t="shared" si="27"/>
        <v>1.2135773235641107</v>
      </c>
    </row>
    <row r="872" spans="2:15" x14ac:dyDescent="0.2">
      <c r="B872">
        <v>3350</v>
      </c>
      <c r="C872">
        <v>0.602586278162489</v>
      </c>
      <c r="D872">
        <v>0.54862781622463996</v>
      </c>
      <c r="E872">
        <v>0.51879152331960798</v>
      </c>
      <c r="F872">
        <v>1.6700056177067399</v>
      </c>
      <c r="G872">
        <v>0.48213864181982402</v>
      </c>
      <c r="H872">
        <v>0.498367072897685</v>
      </c>
      <c r="I872">
        <v>0.38575694519753501</v>
      </c>
      <c r="J872">
        <v>1.36626265991504</v>
      </c>
      <c r="K872">
        <v>0.28764889314493203</v>
      </c>
      <c r="L872">
        <v>0.66583970704399098</v>
      </c>
      <c r="M872">
        <v>0.25358161057962902</v>
      </c>
      <c r="N872">
        <v>1.20707021076855</v>
      </c>
      <c r="O872">
        <f t="shared" si="27"/>
        <v>1.0986674705153283</v>
      </c>
    </row>
    <row r="873" spans="2:15" x14ac:dyDescent="0.2">
      <c r="B873">
        <v>3400</v>
      </c>
      <c r="C873">
        <v>0.61116709847749995</v>
      </c>
      <c r="D873">
        <v>0.51570841408721502</v>
      </c>
      <c r="E873">
        <v>0.50705877779640796</v>
      </c>
      <c r="F873">
        <v>1.63393429036112</v>
      </c>
      <c r="G873">
        <v>0.47949060112743702</v>
      </c>
      <c r="H873">
        <v>0.46356198334616899</v>
      </c>
      <c r="I873">
        <v>0.41367414611394099</v>
      </c>
      <c r="J873">
        <v>1.3567267305875499</v>
      </c>
      <c r="K873">
        <v>0.29277474464935499</v>
      </c>
      <c r="L873">
        <v>0.95461655160279801</v>
      </c>
      <c r="M873">
        <v>0.402559608649175</v>
      </c>
      <c r="N873">
        <v>1.6499509049013299</v>
      </c>
      <c r="O873">
        <f t="shared" si="27"/>
        <v>1.2845041474831174</v>
      </c>
    </row>
    <row r="874" spans="2:15" x14ac:dyDescent="0.2">
      <c r="B874">
        <v>3450</v>
      </c>
      <c r="C874">
        <v>0.55106031835970604</v>
      </c>
      <c r="D874">
        <v>0.486731265824773</v>
      </c>
      <c r="E874">
        <v>0.56592791366620099</v>
      </c>
      <c r="F874">
        <v>1.6037194978506799</v>
      </c>
      <c r="G874">
        <v>0.446984304568045</v>
      </c>
      <c r="H874">
        <v>0.46338640577123902</v>
      </c>
      <c r="I874">
        <v>0.467994098214849</v>
      </c>
      <c r="J874">
        <v>1.37836480855413</v>
      </c>
      <c r="K874">
        <v>0.24796225767351299</v>
      </c>
      <c r="L874">
        <v>0.76696203301569599</v>
      </c>
      <c r="M874">
        <v>0.438489583223512</v>
      </c>
      <c r="N874">
        <v>1.45341387391272</v>
      </c>
      <c r="O874">
        <f t="shared" si="27"/>
        <v>1.2055761584871858</v>
      </c>
    </row>
    <row r="875" spans="2:15" x14ac:dyDescent="0.2">
      <c r="B875">
        <v>3500</v>
      </c>
      <c r="C875">
        <v>0.51154610400772305</v>
      </c>
      <c r="D875">
        <v>0.45959362798180398</v>
      </c>
      <c r="E875">
        <v>0.64058008605832695</v>
      </c>
      <c r="F875">
        <v>1.61171981804785</v>
      </c>
      <c r="G875">
        <v>0.39863563921301898</v>
      </c>
      <c r="H875">
        <v>0.44136704206653199</v>
      </c>
      <c r="I875">
        <v>0.52883340122826605</v>
      </c>
      <c r="J875">
        <v>1.3688360825078201</v>
      </c>
      <c r="K875">
        <v>0.38760277718769298</v>
      </c>
      <c r="L875">
        <v>0.76010728410327799</v>
      </c>
      <c r="M875">
        <v>0.37127547833019298</v>
      </c>
      <c r="N875">
        <v>1.51898553962116</v>
      </c>
      <c r="O875">
        <f t="shared" si="27"/>
        <v>1.2324713139141048</v>
      </c>
    </row>
    <row r="876" spans="2:15" x14ac:dyDescent="0.2">
      <c r="B876">
        <v>3550</v>
      </c>
      <c r="C876">
        <v>0.535030769821083</v>
      </c>
      <c r="D876">
        <v>0.50645675314168404</v>
      </c>
      <c r="E876">
        <v>0.64312459007052902</v>
      </c>
      <c r="F876">
        <v>1.6846121130333001</v>
      </c>
      <c r="G876">
        <v>0.44894879808457999</v>
      </c>
      <c r="H876">
        <v>0.45299358274245399</v>
      </c>
      <c r="I876">
        <v>0.55707572239436398</v>
      </c>
      <c r="J876">
        <v>1.4590181032214</v>
      </c>
      <c r="K876">
        <v>0.50020947487419098</v>
      </c>
      <c r="L876">
        <v>0.74110800409108302</v>
      </c>
      <c r="M876">
        <v>0.28548945905090201</v>
      </c>
      <c r="N876">
        <v>1.5268069380161799</v>
      </c>
      <c r="O876">
        <f t="shared" si="27"/>
        <v>1.2356402947525547</v>
      </c>
    </row>
    <row r="877" spans="2:15" x14ac:dyDescent="0.2">
      <c r="B877">
        <v>3600</v>
      </c>
      <c r="C877">
        <v>0.52190339018793497</v>
      </c>
      <c r="D877">
        <v>0.451959180365614</v>
      </c>
      <c r="E877">
        <v>0.65034740213896403</v>
      </c>
      <c r="F877">
        <v>1.6242099726925101</v>
      </c>
      <c r="G877">
        <v>0.43973458941110199</v>
      </c>
      <c r="H877">
        <v>0.42736969039445</v>
      </c>
      <c r="I877">
        <v>0.55264625405280798</v>
      </c>
      <c r="J877">
        <v>1.41975053385836</v>
      </c>
      <c r="K877">
        <v>0.64125544659896205</v>
      </c>
      <c r="L877">
        <v>0.60805066631987403</v>
      </c>
      <c r="M877">
        <v>0.31487668212828701</v>
      </c>
      <c r="N877">
        <v>1.5641827950471201</v>
      </c>
      <c r="O877">
        <f t="shared" si="27"/>
        <v>1.2506729368812295</v>
      </c>
    </row>
    <row r="878" spans="2:15" x14ac:dyDescent="0.2">
      <c r="B878">
        <v>3650</v>
      </c>
      <c r="C878">
        <v>0.54374459007935305</v>
      </c>
      <c r="D878">
        <v>0.453794364567843</v>
      </c>
      <c r="E878">
        <v>0.64003100212585495</v>
      </c>
      <c r="F878">
        <v>1.63756995677305</v>
      </c>
      <c r="G878">
        <v>0.47214961135816702</v>
      </c>
      <c r="H878">
        <v>0.40293607617335198</v>
      </c>
      <c r="I878">
        <v>0.55898319560211096</v>
      </c>
      <c r="J878">
        <v>1.4340688831336299</v>
      </c>
      <c r="K878">
        <v>1.15004443563956</v>
      </c>
      <c r="L878">
        <v>0.58128544537935101</v>
      </c>
      <c r="M878">
        <v>0.356231710772278</v>
      </c>
      <c r="N878">
        <v>2.0875615917911801</v>
      </c>
      <c r="O878">
        <f t="shared" si="27"/>
        <v>1.4448396422410275</v>
      </c>
    </row>
    <row r="879" spans="2:15" x14ac:dyDescent="0.2">
      <c r="B879">
        <v>3700</v>
      </c>
      <c r="C879">
        <v>0.50606786367113599</v>
      </c>
      <c r="D879">
        <v>0.41719078674704102</v>
      </c>
      <c r="E879">
        <v>0.65277627947905903</v>
      </c>
      <c r="F879">
        <v>1.57603492989724</v>
      </c>
      <c r="G879">
        <v>0.43744311881408998</v>
      </c>
      <c r="H879">
        <v>0.36895096276282302</v>
      </c>
      <c r="I879">
        <v>0.54240322165039201</v>
      </c>
      <c r="J879">
        <v>1.34879730322731</v>
      </c>
      <c r="K879">
        <v>1.0703716324524899</v>
      </c>
      <c r="L879">
        <v>0.80875978407497995</v>
      </c>
      <c r="M879">
        <v>0.40066391190613998</v>
      </c>
      <c r="N879">
        <v>2.2797953284336101</v>
      </c>
      <c r="O879">
        <f t="shared" si="27"/>
        <v>1.5098991120050407</v>
      </c>
    </row>
    <row r="880" spans="2:15" x14ac:dyDescent="0.2">
      <c r="B880">
        <v>3750</v>
      </c>
      <c r="C880">
        <v>0.50795315829174503</v>
      </c>
      <c r="D880">
        <v>0.430781643508515</v>
      </c>
      <c r="E880">
        <v>0.63464346672364103</v>
      </c>
      <c r="F880">
        <v>1.5733782685238999</v>
      </c>
      <c r="G880">
        <v>0.426309742735759</v>
      </c>
      <c r="H880">
        <v>0.367512167319762</v>
      </c>
      <c r="I880">
        <v>0.51934626983548504</v>
      </c>
      <c r="J880">
        <v>1.31316817989101</v>
      </c>
      <c r="K880">
        <v>1.1818467246212301</v>
      </c>
      <c r="L880">
        <v>0.40556092248961201</v>
      </c>
      <c r="M880">
        <v>0.25696194525083299</v>
      </c>
      <c r="N880">
        <v>1.8443695923616701</v>
      </c>
      <c r="O880">
        <f t="shared" si="27"/>
        <v>1.3580756946362269</v>
      </c>
    </row>
    <row r="881" spans="2:15" x14ac:dyDescent="0.2">
      <c r="B881">
        <v>3800</v>
      </c>
      <c r="C881">
        <v>0.57228545767219896</v>
      </c>
      <c r="D881">
        <v>0.47927427298292802</v>
      </c>
      <c r="E881">
        <v>0.62035015034475305</v>
      </c>
      <c r="F881">
        <v>1.67190988099988</v>
      </c>
      <c r="G881">
        <v>0.457000209702071</v>
      </c>
      <c r="H881">
        <v>0.411040279025218</v>
      </c>
      <c r="I881">
        <v>0.50319845773757599</v>
      </c>
      <c r="J881">
        <v>1.37123894646486</v>
      </c>
      <c r="K881">
        <v>1.08218472888051</v>
      </c>
      <c r="L881">
        <v>0.76290053952086301</v>
      </c>
      <c r="M881">
        <v>0.16522922649255101</v>
      </c>
      <c r="N881">
        <v>2.0103144948939198</v>
      </c>
      <c r="O881">
        <f t="shared" si="27"/>
        <v>1.4178555973349047</v>
      </c>
    </row>
    <row r="882" spans="2:15" x14ac:dyDescent="0.2">
      <c r="B882">
        <v>3850</v>
      </c>
      <c r="C882">
        <v>0.55964290006755602</v>
      </c>
      <c r="D882">
        <v>0.50421694684961005</v>
      </c>
      <c r="E882">
        <v>0.62831565763627795</v>
      </c>
      <c r="F882">
        <v>1.6921755045534399</v>
      </c>
      <c r="G882">
        <v>0.49461957248433203</v>
      </c>
      <c r="H882">
        <v>0.41701115455593102</v>
      </c>
      <c r="I882">
        <v>0.47808408822280202</v>
      </c>
      <c r="J882">
        <v>1.3897148152630601</v>
      </c>
      <c r="K882">
        <v>1.0159883268371901</v>
      </c>
      <c r="L882">
        <v>0.79966969405492105</v>
      </c>
      <c r="M882">
        <v>0.201247341360827</v>
      </c>
      <c r="N882">
        <v>2.0169053622529298</v>
      </c>
      <c r="O882">
        <f t="shared" si="27"/>
        <v>1.4201779333072775</v>
      </c>
    </row>
    <row r="883" spans="2:15" x14ac:dyDescent="0.2">
      <c r="B883">
        <v>3900</v>
      </c>
      <c r="C883">
        <v>0.53578878627834103</v>
      </c>
      <c r="D883">
        <v>0.51727485008296303</v>
      </c>
      <c r="E883">
        <v>0.64601783652415001</v>
      </c>
      <c r="F883">
        <v>1.69908147288545</v>
      </c>
      <c r="G883">
        <v>0.43221930954340398</v>
      </c>
      <c r="H883">
        <v>0.41821004427283898</v>
      </c>
      <c r="I883">
        <v>0.53394968280297594</v>
      </c>
      <c r="J883">
        <v>1.3843790366192199</v>
      </c>
      <c r="K883">
        <v>1.02985726253281</v>
      </c>
      <c r="L883">
        <v>0.99669969480625498</v>
      </c>
      <c r="M883">
        <v>0.18792290998698899</v>
      </c>
      <c r="N883">
        <v>2.21447986732605</v>
      </c>
      <c r="O883">
        <f t="shared" si="27"/>
        <v>1.4881128543649</v>
      </c>
    </row>
    <row r="884" spans="2:15" x14ac:dyDescent="0.2">
      <c r="B884">
        <v>3950</v>
      </c>
      <c r="C884">
        <v>0.55047970848707795</v>
      </c>
      <c r="D884">
        <v>0.47158414500976897</v>
      </c>
      <c r="E884">
        <v>0.60513322044374696</v>
      </c>
      <c r="F884">
        <v>1.6271970739406001</v>
      </c>
      <c r="G884">
        <v>0.43458061804466802</v>
      </c>
      <c r="H884">
        <v>0.42433570421585898</v>
      </c>
      <c r="I884">
        <v>0.54695396555588605</v>
      </c>
      <c r="J884">
        <v>1.40587028781641</v>
      </c>
      <c r="K884">
        <v>1.0547564501427</v>
      </c>
      <c r="L884">
        <v>1.02620030299224</v>
      </c>
      <c r="M884">
        <v>0.25577031894218599</v>
      </c>
      <c r="N884">
        <v>2.3367270720771298</v>
      </c>
      <c r="O884">
        <f t="shared" si="27"/>
        <v>1.5286356897826014</v>
      </c>
    </row>
    <row r="885" spans="2:15" x14ac:dyDescent="0.2">
      <c r="B885">
        <v>4000</v>
      </c>
      <c r="C885">
        <v>0.467692475920507</v>
      </c>
      <c r="D885">
        <v>0.47387143903913598</v>
      </c>
      <c r="E885">
        <v>0.59007504076027995</v>
      </c>
      <c r="F885">
        <v>1.5316389557199199</v>
      </c>
      <c r="G885">
        <v>0.405621969210127</v>
      </c>
      <c r="H885">
        <v>0.417494288766317</v>
      </c>
      <c r="I885">
        <v>0.54585579834027897</v>
      </c>
      <c r="J885">
        <v>1.36897205631672</v>
      </c>
      <c r="K885">
        <v>0.84143762544989698</v>
      </c>
      <c r="L885">
        <v>0.66278297549249898</v>
      </c>
      <c r="M885">
        <v>0.166370746140765</v>
      </c>
      <c r="N885">
        <v>1.6705913470831599</v>
      </c>
      <c r="O885">
        <f t="shared" si="27"/>
        <v>1.2925135771368748</v>
      </c>
    </row>
    <row r="886" spans="2:15" x14ac:dyDescent="0.2">
      <c r="B886">
        <v>4050</v>
      </c>
      <c r="C886">
        <v>0.50277136678268897</v>
      </c>
      <c r="D886">
        <v>0.52539583176979698</v>
      </c>
      <c r="E886">
        <v>0.67481501303302405</v>
      </c>
      <c r="F886">
        <v>1.70298221158551</v>
      </c>
      <c r="G886">
        <v>0.43283775977421202</v>
      </c>
      <c r="H886">
        <v>0.437359681295174</v>
      </c>
      <c r="I886">
        <v>0.547464734521657</v>
      </c>
      <c r="J886">
        <v>1.4176621755910399</v>
      </c>
      <c r="K886">
        <v>0.66727532037786197</v>
      </c>
      <c r="L886">
        <v>0.44355206714551898</v>
      </c>
      <c r="M886">
        <v>0.20799732262163301</v>
      </c>
      <c r="N886">
        <v>1.3188247101450099</v>
      </c>
      <c r="O886">
        <f t="shared" si="27"/>
        <v>1.1484009361477419</v>
      </c>
    </row>
    <row r="887" spans="2:15" x14ac:dyDescent="0.2">
      <c r="B887">
        <v>4100</v>
      </c>
      <c r="C887">
        <v>0.46113794374415301</v>
      </c>
      <c r="D887">
        <v>0.47032181376599802</v>
      </c>
      <c r="E887">
        <v>0.72936665439492199</v>
      </c>
      <c r="F887">
        <v>1.66082641190507</v>
      </c>
      <c r="G887">
        <v>0.36877296362476802</v>
      </c>
      <c r="H887">
        <v>0.40413594750662402</v>
      </c>
      <c r="I887">
        <v>0.59392622177328103</v>
      </c>
      <c r="J887">
        <v>1.36683513290467</v>
      </c>
      <c r="K887">
        <v>0.85934483770111203</v>
      </c>
      <c r="L887">
        <v>0.59886181956940199</v>
      </c>
      <c r="M887">
        <v>0.143073098804437</v>
      </c>
      <c r="N887">
        <v>1.6012797560749501</v>
      </c>
      <c r="O887">
        <f t="shared" si="27"/>
        <v>1.2654168309592495</v>
      </c>
    </row>
    <row r="888" spans="2:15" x14ac:dyDescent="0.2">
      <c r="B888">
        <v>4150</v>
      </c>
      <c r="C888">
        <v>0.43711384808235199</v>
      </c>
      <c r="D888">
        <v>0.42929884676706598</v>
      </c>
      <c r="E888">
        <v>0.65799742866699096</v>
      </c>
      <c r="F888">
        <v>1.52441012351641</v>
      </c>
      <c r="G888">
        <v>0.35448024312218501</v>
      </c>
      <c r="H888">
        <v>0.40417019352740602</v>
      </c>
      <c r="I888">
        <v>0.59691855412212702</v>
      </c>
      <c r="J888">
        <v>1.3555689907717201</v>
      </c>
      <c r="K888">
        <v>1.0332027046188501</v>
      </c>
      <c r="L888">
        <v>0.54050062955774703</v>
      </c>
      <c r="M888">
        <v>0.27345962002977398</v>
      </c>
      <c r="N888">
        <v>1.8471629542063699</v>
      </c>
      <c r="O888">
        <f t="shared" si="27"/>
        <v>1.3591037319521899</v>
      </c>
    </row>
    <row r="889" spans="2:15" x14ac:dyDescent="0.2">
      <c r="B889">
        <v>4200</v>
      </c>
      <c r="C889">
        <v>0.45493677683912898</v>
      </c>
      <c r="D889">
        <v>0.46075489743613901</v>
      </c>
      <c r="E889">
        <v>0.74774627295168405</v>
      </c>
      <c r="F889">
        <v>1.66343794722695</v>
      </c>
      <c r="G889">
        <v>0.31408690482289398</v>
      </c>
      <c r="H889">
        <v>0.39747959705270602</v>
      </c>
      <c r="I889">
        <v>0.64792288242602802</v>
      </c>
      <c r="J889">
        <v>1.35948938430163</v>
      </c>
      <c r="K889">
        <v>1.10616362239826</v>
      </c>
      <c r="L889">
        <v>0.80281050896299</v>
      </c>
      <c r="M889">
        <v>0.349303976342064</v>
      </c>
      <c r="N889">
        <v>2.2582781077033101</v>
      </c>
      <c r="O889">
        <f t="shared" si="27"/>
        <v>1.5027568358531296</v>
      </c>
    </row>
    <row r="890" spans="2:15" x14ac:dyDescent="0.2">
      <c r="B890">
        <v>4250</v>
      </c>
      <c r="C890">
        <v>0.43782033481377203</v>
      </c>
      <c r="D890">
        <v>0.42052377781474198</v>
      </c>
      <c r="E890">
        <v>0.71416422382804501</v>
      </c>
      <c r="F890">
        <v>1.57250833645656</v>
      </c>
      <c r="G890">
        <v>0.33912560661901803</v>
      </c>
      <c r="H890">
        <v>0.37798519695510502</v>
      </c>
      <c r="I890">
        <v>0.58833431257997404</v>
      </c>
      <c r="J890">
        <v>1.3054451161541001</v>
      </c>
      <c r="K890">
        <v>1.09997008039262</v>
      </c>
      <c r="L890">
        <v>0.88397174440065496</v>
      </c>
      <c r="M890">
        <v>0.628601559861518</v>
      </c>
      <c r="N890">
        <v>2.6125433846548001</v>
      </c>
      <c r="O890">
        <f t="shared" si="27"/>
        <v>1.6163364082562763</v>
      </c>
    </row>
    <row r="891" spans="2:15" x14ac:dyDescent="0.2">
      <c r="B891">
        <v>4300</v>
      </c>
      <c r="C891">
        <v>0.463630623739892</v>
      </c>
      <c r="D891">
        <v>0.498422701380075</v>
      </c>
      <c r="E891">
        <v>0.67181927163699195</v>
      </c>
      <c r="F891">
        <v>1.6338725967569601</v>
      </c>
      <c r="G891">
        <v>0.37948249449861998</v>
      </c>
      <c r="H891">
        <v>0.38331022287426803</v>
      </c>
      <c r="I891">
        <v>0.59496096862680103</v>
      </c>
      <c r="J891">
        <v>1.3577536859996899</v>
      </c>
      <c r="K891">
        <v>0.96322271564547401</v>
      </c>
      <c r="L891">
        <v>0.63471659020784499</v>
      </c>
      <c r="M891">
        <v>0.52793608546436099</v>
      </c>
      <c r="N891">
        <v>2.1258753913176802</v>
      </c>
      <c r="O891">
        <f t="shared" si="27"/>
        <v>1.4580381995399436</v>
      </c>
    </row>
    <row r="892" spans="2:15" x14ac:dyDescent="0.2">
      <c r="B892">
        <v>4350</v>
      </c>
      <c r="C892">
        <v>0.44657542843359199</v>
      </c>
      <c r="D892">
        <v>0.51658539129605896</v>
      </c>
      <c r="E892">
        <v>0.65423876648882495</v>
      </c>
      <c r="F892">
        <v>1.61739958621848</v>
      </c>
      <c r="G892">
        <v>0.36884657582879998</v>
      </c>
      <c r="H892">
        <v>0.38003494759080197</v>
      </c>
      <c r="I892">
        <v>0.60378628092681497</v>
      </c>
      <c r="J892">
        <v>1.35266780434642</v>
      </c>
      <c r="K892">
        <v>1.08077122357862</v>
      </c>
      <c r="L892">
        <v>0.62777041695303604</v>
      </c>
      <c r="M892">
        <v>0.28827295554955601</v>
      </c>
      <c r="N892">
        <v>1.99681459608121</v>
      </c>
      <c r="O892">
        <f t="shared" si="27"/>
        <v>1.4130869032303746</v>
      </c>
    </row>
    <row r="893" spans="2:15" x14ac:dyDescent="0.2">
      <c r="B893">
        <v>4400</v>
      </c>
      <c r="C893">
        <v>0.45060674658191002</v>
      </c>
      <c r="D893">
        <v>0.51302057679416702</v>
      </c>
      <c r="E893">
        <v>0.59114402961082402</v>
      </c>
      <c r="F893">
        <v>1.5547713529869001</v>
      </c>
      <c r="G893">
        <v>0.36712433414713602</v>
      </c>
      <c r="H893">
        <v>0.44922020254329198</v>
      </c>
      <c r="I893">
        <v>0.56335526619557996</v>
      </c>
      <c r="J893">
        <v>1.3796998028860099</v>
      </c>
      <c r="K893">
        <v>1.07816083628848</v>
      </c>
      <c r="L893">
        <v>0.85757060499168902</v>
      </c>
      <c r="M893">
        <v>0.29549595095379499</v>
      </c>
      <c r="N893">
        <v>2.23122739223396</v>
      </c>
      <c r="O893">
        <f t="shared" si="27"/>
        <v>1.493729357090487</v>
      </c>
    </row>
    <row r="894" spans="2:15" x14ac:dyDescent="0.2">
      <c r="B894">
        <v>4450</v>
      </c>
      <c r="C894">
        <v>0.45238019127325502</v>
      </c>
      <c r="D894">
        <v>0.51085297229576498</v>
      </c>
      <c r="E894">
        <v>0.60047904865522195</v>
      </c>
      <c r="F894">
        <v>1.56371221222424</v>
      </c>
      <c r="G894">
        <v>0.34803152962560602</v>
      </c>
      <c r="H894">
        <v>0.45634353416393802</v>
      </c>
      <c r="I894">
        <v>0.52018791664313602</v>
      </c>
      <c r="J894">
        <v>1.3245629804326799</v>
      </c>
      <c r="K894">
        <v>0.75226951273589904</v>
      </c>
      <c r="L894">
        <v>0.64528885696176397</v>
      </c>
      <c r="M894">
        <v>0.25975143195102102</v>
      </c>
      <c r="N894">
        <v>1.65730980164868</v>
      </c>
      <c r="O894">
        <f t="shared" si="27"/>
        <v>1.2873654499203713</v>
      </c>
    </row>
    <row r="895" spans="2:15" x14ac:dyDescent="0.2">
      <c r="B895">
        <v>4500</v>
      </c>
      <c r="C895">
        <v>0.42297521733828197</v>
      </c>
      <c r="D895">
        <v>0.47622792996673702</v>
      </c>
      <c r="E895">
        <v>0.57181710737758895</v>
      </c>
      <c r="F895">
        <v>1.4710202546826101</v>
      </c>
      <c r="G895">
        <v>0.33474307406266801</v>
      </c>
      <c r="H895">
        <v>0.39676093529657502</v>
      </c>
      <c r="I895">
        <v>0.51799303289437304</v>
      </c>
      <c r="J895">
        <v>1.24949704225362</v>
      </c>
      <c r="K895">
        <v>1.09056917037644</v>
      </c>
      <c r="L895">
        <v>0.613925517873111</v>
      </c>
      <c r="M895">
        <v>0.24811579283874499</v>
      </c>
      <c r="N895">
        <v>1.9526104810883</v>
      </c>
      <c r="O895">
        <f t="shared" si="27"/>
        <v>1.3973583939305978</v>
      </c>
    </row>
    <row r="896" spans="2:15" x14ac:dyDescent="0.2">
      <c r="B896">
        <v>4550</v>
      </c>
      <c r="C896">
        <v>0.40835904343551399</v>
      </c>
      <c r="D896">
        <v>0.467680383539472</v>
      </c>
      <c r="E896">
        <v>0.61253702589109704</v>
      </c>
      <c r="F896">
        <v>1.4885764528660801</v>
      </c>
      <c r="G896">
        <v>0.32098518549791999</v>
      </c>
      <c r="H896">
        <v>0.38527870900236799</v>
      </c>
      <c r="I896">
        <v>0.56834646535912003</v>
      </c>
      <c r="J896">
        <v>1.2746103598594101</v>
      </c>
      <c r="K896">
        <v>1.44504718637149</v>
      </c>
      <c r="L896">
        <v>0.80531735312171104</v>
      </c>
      <c r="M896">
        <v>0.20449285570339901</v>
      </c>
      <c r="N896">
        <v>2.4548573951966</v>
      </c>
      <c r="O896">
        <f t="shared" si="27"/>
        <v>1.5667984539169675</v>
      </c>
    </row>
    <row r="897" spans="2:15" x14ac:dyDescent="0.2">
      <c r="B897">
        <v>4600</v>
      </c>
      <c r="C897">
        <v>0.44743094342428202</v>
      </c>
      <c r="D897">
        <v>0.52897601206286304</v>
      </c>
      <c r="E897">
        <v>0.65118960101269097</v>
      </c>
      <c r="F897">
        <v>1.62759655649984</v>
      </c>
      <c r="G897">
        <v>0.34101531830120202</v>
      </c>
      <c r="H897">
        <v>0.37619644618211301</v>
      </c>
      <c r="I897">
        <v>0.59269402285126604</v>
      </c>
      <c r="J897">
        <v>1.3099057873345801</v>
      </c>
      <c r="K897">
        <v>0.97750604010117204</v>
      </c>
      <c r="L897">
        <v>0.74993876692416095</v>
      </c>
      <c r="M897">
        <v>0.17589959686859899</v>
      </c>
      <c r="N897">
        <v>1.90334440389393</v>
      </c>
      <c r="O897">
        <f t="shared" si="27"/>
        <v>1.3796174846289568</v>
      </c>
    </row>
    <row r="898" spans="2:15" x14ac:dyDescent="0.2">
      <c r="B898">
        <v>4650</v>
      </c>
      <c r="C898">
        <v>0.442531807962874</v>
      </c>
      <c r="D898">
        <v>0.49620348163412897</v>
      </c>
      <c r="E898">
        <v>0.59909295605662805</v>
      </c>
      <c r="F898">
        <v>1.5378282456536301</v>
      </c>
      <c r="G898">
        <v>0.352972939922992</v>
      </c>
      <c r="H898">
        <v>0.39176020146358298</v>
      </c>
      <c r="I898">
        <v>0.58171867500943597</v>
      </c>
      <c r="J898">
        <v>1.32645181639601</v>
      </c>
      <c r="K898">
        <v>0.95490885999737896</v>
      </c>
      <c r="L898">
        <v>0.48588429556165003</v>
      </c>
      <c r="M898">
        <v>0.154971303018026</v>
      </c>
      <c r="N898">
        <v>1.5957644585770501</v>
      </c>
      <c r="O898">
        <f t="shared" si="27"/>
        <v>1.2632357098249916</v>
      </c>
    </row>
    <row r="899" spans="2:15" x14ac:dyDescent="0.2">
      <c r="B899">
        <v>4700</v>
      </c>
      <c r="C899">
        <v>0.416085029095416</v>
      </c>
      <c r="D899">
        <v>0.48940543862470798</v>
      </c>
      <c r="E899">
        <v>0.64486864402380695</v>
      </c>
      <c r="F899">
        <v>1.5503591117439299</v>
      </c>
      <c r="G899">
        <v>0.324742910745344</v>
      </c>
      <c r="H899">
        <v>0.34260253302986199</v>
      </c>
      <c r="I899">
        <v>0.61406883493603304</v>
      </c>
      <c r="J899">
        <v>1.2814142787112399</v>
      </c>
      <c r="K899">
        <v>0.95538393333791405</v>
      </c>
      <c r="L899">
        <v>0.66344363783392202</v>
      </c>
      <c r="M899">
        <v>0.24803243657526</v>
      </c>
      <c r="N899">
        <v>1.8668600077471</v>
      </c>
      <c r="O899">
        <f t="shared" si="27"/>
        <v>1.3663308558863405</v>
      </c>
    </row>
    <row r="900" spans="2:15" x14ac:dyDescent="0.2">
      <c r="B900">
        <v>4750</v>
      </c>
    </row>
    <row r="901" spans="2:15" x14ac:dyDescent="0.2">
      <c r="B901">
        <v>4800</v>
      </c>
    </row>
    <row r="902" spans="2:15" x14ac:dyDescent="0.2">
      <c r="B902">
        <v>4850</v>
      </c>
    </row>
    <row r="903" spans="2:15" x14ac:dyDescent="0.2">
      <c r="B903">
        <v>4900</v>
      </c>
    </row>
    <row r="904" spans="2:15" x14ac:dyDescent="0.2">
      <c r="B904">
        <v>4950</v>
      </c>
    </row>
    <row r="905" spans="2:15" x14ac:dyDescent="0.2">
      <c r="B905">
        <v>5000</v>
      </c>
    </row>
    <row r="906" spans="2:15" x14ac:dyDescent="0.2">
      <c r="B906">
        <v>50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f t="shared" ref="O906:O969" si="28">N906^0.5</f>
        <v>0</v>
      </c>
    </row>
    <row r="907" spans="2:15" x14ac:dyDescent="0.2">
      <c r="B907">
        <v>100</v>
      </c>
      <c r="C907">
        <v>4.5583392973322E-2</v>
      </c>
      <c r="D907">
        <v>5.2528020015271397E-2</v>
      </c>
      <c r="E907">
        <v>3.68243987969901E-2</v>
      </c>
      <c r="F907">
        <v>0.134935811785584</v>
      </c>
      <c r="G907">
        <v>1.28177481115228E-2</v>
      </c>
      <c r="H907">
        <v>8.7543377272251005E-3</v>
      </c>
      <c r="I907">
        <v>1.16645024014107E-2</v>
      </c>
      <c r="J907">
        <v>3.3236588240158599E-2</v>
      </c>
      <c r="K907">
        <v>2.93841572492273E-2</v>
      </c>
      <c r="L907">
        <v>9.4123718687768709E-3</v>
      </c>
      <c r="M907">
        <v>1.7534178398632501E-3</v>
      </c>
      <c r="N907">
        <v>4.05499469578674E-2</v>
      </c>
      <c r="O907">
        <f t="shared" si="28"/>
        <v>0.20137017395301471</v>
      </c>
    </row>
    <row r="908" spans="2:15" x14ac:dyDescent="0.2">
      <c r="B908">
        <v>150</v>
      </c>
      <c r="C908">
        <v>3.8518472018724798E-2</v>
      </c>
      <c r="D908">
        <v>4.5477441335510398E-2</v>
      </c>
      <c r="E908">
        <v>5.3405549589101597E-2</v>
      </c>
      <c r="F908">
        <v>0.13740146294333699</v>
      </c>
      <c r="G908">
        <v>3.0442613906691601E-2</v>
      </c>
      <c r="H908">
        <v>1.76659576101394E-2</v>
      </c>
      <c r="I908">
        <v>1.7850649447854899E-2</v>
      </c>
      <c r="J908">
        <v>6.59592209646859E-2</v>
      </c>
      <c r="K908">
        <v>6.5380863666061606E-2</v>
      </c>
      <c r="L908">
        <v>3.7840103128464003E-2</v>
      </c>
      <c r="M908">
        <v>9.7521474820478592E-3</v>
      </c>
      <c r="N908">
        <v>0.112973114276573</v>
      </c>
      <c r="O908">
        <f t="shared" si="28"/>
        <v>0.33611473379870305</v>
      </c>
    </row>
    <row r="909" spans="2:15" x14ac:dyDescent="0.2">
      <c r="B909">
        <v>200</v>
      </c>
      <c r="C909">
        <v>4.7743426383713899E-2</v>
      </c>
      <c r="D909">
        <v>5.7787235569236498E-2</v>
      </c>
      <c r="E909">
        <v>6.7703381631127199E-2</v>
      </c>
      <c r="F909">
        <v>0.17323404358407801</v>
      </c>
      <c r="G909">
        <v>2.3854798888507198E-2</v>
      </c>
      <c r="H909">
        <v>2.6004112923041601E-2</v>
      </c>
      <c r="I909">
        <v>2.77934503308776E-2</v>
      </c>
      <c r="J909">
        <v>7.7652362142426296E-2</v>
      </c>
      <c r="K909">
        <v>2.2022368801855299E-4</v>
      </c>
      <c r="L909">
        <v>7.9883488715357595E-2</v>
      </c>
      <c r="M909">
        <v>2.3643938176182499E-2</v>
      </c>
      <c r="N909">
        <v>0.10374765057955899</v>
      </c>
      <c r="O909">
        <f t="shared" si="28"/>
        <v>0.32209882113966049</v>
      </c>
    </row>
    <row r="910" spans="2:15" x14ac:dyDescent="0.2">
      <c r="B910">
        <v>250</v>
      </c>
      <c r="C910">
        <v>4.5070292198597602E-2</v>
      </c>
      <c r="D910">
        <v>5.1658550779468702E-2</v>
      </c>
      <c r="E910">
        <v>4.8948523544285499E-2</v>
      </c>
      <c r="F910">
        <v>0.145677366522352</v>
      </c>
      <c r="G910">
        <v>2.28642372602227E-2</v>
      </c>
      <c r="H910">
        <v>3.4866513595694197E-2</v>
      </c>
      <c r="I910">
        <v>3.8084880191149403E-2</v>
      </c>
      <c r="J910">
        <v>9.5815631047066294E-2</v>
      </c>
      <c r="K910">
        <v>1.7068838347943802E-2</v>
      </c>
      <c r="L910">
        <v>3.2592550575191899E-4</v>
      </c>
      <c r="M910">
        <v>8.4492835817330508E-3</v>
      </c>
      <c r="N910">
        <v>2.5844047435428799E-2</v>
      </c>
      <c r="O910">
        <f t="shared" si="28"/>
        <v>0.16076083924709028</v>
      </c>
    </row>
    <row r="911" spans="2:15" x14ac:dyDescent="0.2">
      <c r="B911">
        <v>300</v>
      </c>
      <c r="C911">
        <v>5.1326350371473997E-2</v>
      </c>
      <c r="D911">
        <v>8.2522182417392898E-2</v>
      </c>
      <c r="E911">
        <v>8.7550309475810106E-2</v>
      </c>
      <c r="F911">
        <v>0.22139884226467699</v>
      </c>
      <c r="G911">
        <v>3.5165756744671602E-2</v>
      </c>
      <c r="H911">
        <v>3.3762342214418102E-2</v>
      </c>
      <c r="I911">
        <v>4.6427861234061098E-2</v>
      </c>
      <c r="J911">
        <v>0.115355960193151</v>
      </c>
      <c r="K911">
        <v>2.2333115585926398E-2</v>
      </c>
      <c r="L911" s="2">
        <v>2.0733311770858299E-5</v>
      </c>
      <c r="M911">
        <v>2.5429578127278999E-3</v>
      </c>
      <c r="N911">
        <v>2.4896806710425101E-2</v>
      </c>
      <c r="O911">
        <f t="shared" si="28"/>
        <v>0.15778721973095636</v>
      </c>
    </row>
    <row r="912" spans="2:15" x14ac:dyDescent="0.2">
      <c r="B912">
        <v>350</v>
      </c>
      <c r="C912">
        <v>6.30501275810188E-2</v>
      </c>
      <c r="D912">
        <v>7.3558051336988103E-2</v>
      </c>
      <c r="E912">
        <v>8.6628640244235597E-2</v>
      </c>
      <c r="F912">
        <v>0.223236819162243</v>
      </c>
      <c r="G912">
        <v>4.7256716437065201E-2</v>
      </c>
      <c r="H912">
        <v>4.11708394963664E-2</v>
      </c>
      <c r="I912">
        <v>5.2206279762257002E-2</v>
      </c>
      <c r="J912">
        <v>0.14063383569568899</v>
      </c>
      <c r="K912">
        <v>1.42524423253432E-4</v>
      </c>
      <c r="L912">
        <v>2.0411148312411101E-2</v>
      </c>
      <c r="M912">
        <v>1.7233894937287799E-3</v>
      </c>
      <c r="N912">
        <v>2.22770622293933E-2</v>
      </c>
      <c r="O912">
        <f t="shared" si="28"/>
        <v>0.14925502413451047</v>
      </c>
    </row>
    <row r="913" spans="2:15" x14ac:dyDescent="0.2">
      <c r="B913">
        <v>400</v>
      </c>
      <c r="C913">
        <v>5.9302518181173901E-2</v>
      </c>
      <c r="D913">
        <v>0.10065220693594</v>
      </c>
      <c r="E913">
        <v>0.10383296646835299</v>
      </c>
      <c r="F913">
        <v>0.263787691585467</v>
      </c>
      <c r="G913">
        <v>4.8048552611503398E-2</v>
      </c>
      <c r="H913">
        <v>4.7292337795206502E-2</v>
      </c>
      <c r="I913">
        <v>5.87833753059663E-2</v>
      </c>
      <c r="J913">
        <v>0.15412426571267601</v>
      </c>
      <c r="K913">
        <v>4.4356346655742302E-3</v>
      </c>
      <c r="L913">
        <v>3.04812677385101E-2</v>
      </c>
      <c r="M913">
        <v>3.6885589393259098E-3</v>
      </c>
      <c r="N913">
        <v>3.8605461343410197E-2</v>
      </c>
      <c r="O913">
        <f t="shared" si="28"/>
        <v>0.19648272530533109</v>
      </c>
    </row>
    <row r="914" spans="2:15" x14ac:dyDescent="0.2">
      <c r="B914">
        <v>450</v>
      </c>
      <c r="C914">
        <v>7.6923194333040901E-2</v>
      </c>
      <c r="D914">
        <v>7.62493598836608E-2</v>
      </c>
      <c r="E914">
        <v>0.110192433063939</v>
      </c>
      <c r="F914">
        <v>0.26336498728064001</v>
      </c>
      <c r="G914">
        <v>5.0899684932244303E-2</v>
      </c>
      <c r="H914">
        <v>5.3349659610644903E-2</v>
      </c>
      <c r="I914">
        <v>5.7732256814433301E-2</v>
      </c>
      <c r="J914">
        <v>0.16198160135732301</v>
      </c>
      <c r="K914">
        <v>7.0135898631363006E-2</v>
      </c>
      <c r="L914">
        <v>2.43192090760759E-2</v>
      </c>
      <c r="M914">
        <v>2.09922587639282E-3</v>
      </c>
      <c r="N914">
        <v>9.6554333583831795E-2</v>
      </c>
      <c r="O914">
        <f t="shared" si="28"/>
        <v>0.3107319320311831</v>
      </c>
    </row>
    <row r="915" spans="2:15" x14ac:dyDescent="0.2">
      <c r="B915">
        <v>500</v>
      </c>
      <c r="C915">
        <v>7.1984378098952903E-2</v>
      </c>
      <c r="D915">
        <v>9.1522025851258001E-2</v>
      </c>
      <c r="E915">
        <v>0.10705283073912</v>
      </c>
      <c r="F915">
        <v>0.27055923468933102</v>
      </c>
      <c r="G915">
        <v>7.3076920576127594E-2</v>
      </c>
      <c r="H915">
        <v>4.9454320701924098E-2</v>
      </c>
      <c r="I915">
        <v>7.2154349663287196E-2</v>
      </c>
      <c r="J915">
        <v>0.194685590941339</v>
      </c>
      <c r="K915">
        <v>1.9808911635419101E-2</v>
      </c>
      <c r="L915">
        <v>7.9213859929688393E-2</v>
      </c>
      <c r="M915">
        <v>1.0104159591076601E-2</v>
      </c>
      <c r="N915">
        <v>0.10912693115618401</v>
      </c>
      <c r="O915">
        <f t="shared" si="28"/>
        <v>0.33034365614641975</v>
      </c>
    </row>
    <row r="916" spans="2:15" x14ac:dyDescent="0.2">
      <c r="B916">
        <v>550</v>
      </c>
      <c r="C916">
        <v>9.7946875028899399E-2</v>
      </c>
      <c r="D916">
        <v>7.8398666289090896E-2</v>
      </c>
      <c r="E916">
        <v>0.15030074559168699</v>
      </c>
      <c r="F916">
        <v>0.32664628690967701</v>
      </c>
      <c r="G916">
        <v>9.3358280782061306E-2</v>
      </c>
      <c r="H916">
        <v>4.52104274714542E-2</v>
      </c>
      <c r="I916">
        <v>7.56734877050423E-2</v>
      </c>
      <c r="J916">
        <v>0.21424219595855801</v>
      </c>
      <c r="K916">
        <v>4.3705735975723199E-2</v>
      </c>
      <c r="L916">
        <v>0.12893325576411899</v>
      </c>
      <c r="M916">
        <v>8.0227116727103406E-2</v>
      </c>
      <c r="N916">
        <v>0.25286610846694502</v>
      </c>
      <c r="O916">
        <f t="shared" si="28"/>
        <v>0.50285794064223055</v>
      </c>
    </row>
    <row r="917" spans="2:15" x14ac:dyDescent="0.2">
      <c r="B917">
        <v>600</v>
      </c>
      <c r="C917">
        <v>8.5070887320367203E-2</v>
      </c>
      <c r="D917">
        <v>0.123042603891602</v>
      </c>
      <c r="E917">
        <v>0.156842184028159</v>
      </c>
      <c r="F917">
        <v>0.36495567524012801</v>
      </c>
      <c r="G917">
        <v>0.10264820297147299</v>
      </c>
      <c r="H917">
        <v>4.7729224908630102E-2</v>
      </c>
      <c r="I917">
        <v>8.8571968225089906E-2</v>
      </c>
      <c r="J917">
        <v>0.238949396105193</v>
      </c>
      <c r="K917">
        <v>5.5154366832135898E-2</v>
      </c>
      <c r="L917">
        <v>0.24566955131173199</v>
      </c>
      <c r="M917">
        <v>5.2040971724634601E-2</v>
      </c>
      <c r="N917">
        <v>0.35286488986850201</v>
      </c>
      <c r="O917">
        <f t="shared" si="28"/>
        <v>0.59402431757336505</v>
      </c>
    </row>
    <row r="918" spans="2:15" x14ac:dyDescent="0.2">
      <c r="B918">
        <v>650</v>
      </c>
      <c r="C918">
        <v>0.125015025101858</v>
      </c>
      <c r="D918">
        <v>8.5293909443111104E-2</v>
      </c>
      <c r="E918">
        <v>0.15030335731390501</v>
      </c>
      <c r="F918">
        <v>0.360612291858874</v>
      </c>
      <c r="G918">
        <v>0.109932402775073</v>
      </c>
      <c r="H918">
        <v>5.3543942991954502E-2</v>
      </c>
      <c r="I918">
        <v>9.0359650795282603E-2</v>
      </c>
      <c r="J918">
        <v>0.25383599656230998</v>
      </c>
      <c r="K918">
        <v>5.2069002075104398E-2</v>
      </c>
      <c r="L918">
        <v>0.368198859298002</v>
      </c>
      <c r="M918">
        <v>2.72777360899597E-2</v>
      </c>
      <c r="N918">
        <v>0.44754559746306699</v>
      </c>
      <c r="O918">
        <f t="shared" si="28"/>
        <v>0.66898848828889945</v>
      </c>
    </row>
    <row r="919" spans="2:15" x14ac:dyDescent="0.2">
      <c r="B919">
        <v>700</v>
      </c>
      <c r="C919">
        <v>0.119124823642429</v>
      </c>
      <c r="D919">
        <v>8.6874317041576499E-2</v>
      </c>
      <c r="E919">
        <v>0.13514494741604299</v>
      </c>
      <c r="F919">
        <v>0.34114408810004898</v>
      </c>
      <c r="G919">
        <v>0.105913581988844</v>
      </c>
      <c r="H919">
        <v>5.7278149385057597E-2</v>
      </c>
      <c r="I919">
        <v>9.7214994156490306E-2</v>
      </c>
      <c r="J919">
        <v>0.26040672553039201</v>
      </c>
      <c r="K919">
        <v>8.6250928940003899E-2</v>
      </c>
      <c r="L919">
        <v>0.46761649517295401</v>
      </c>
      <c r="M919">
        <v>8.6266438807843793E-3</v>
      </c>
      <c r="N919">
        <v>0.56249406799374202</v>
      </c>
      <c r="O919">
        <f t="shared" si="28"/>
        <v>0.74999604531873498</v>
      </c>
    </row>
    <row r="920" spans="2:15" x14ac:dyDescent="0.2">
      <c r="B920">
        <v>750</v>
      </c>
      <c r="C920">
        <v>0.11862993392429599</v>
      </c>
      <c r="D920">
        <v>8.7162965609788895E-2</v>
      </c>
      <c r="E920">
        <v>0.15325619535885801</v>
      </c>
      <c r="F920">
        <v>0.35904909489294301</v>
      </c>
      <c r="G920">
        <v>0.112732257311438</v>
      </c>
      <c r="H920">
        <v>5.5372849493363303E-2</v>
      </c>
      <c r="I920">
        <v>0.101620577482591</v>
      </c>
      <c r="J920">
        <v>0.26972568428739202</v>
      </c>
      <c r="K920">
        <v>0.15015479380178001</v>
      </c>
      <c r="L920">
        <v>0.23620334587907499</v>
      </c>
      <c r="M920">
        <v>5.6253965038294501E-4</v>
      </c>
      <c r="N920">
        <v>0.38692067933123803</v>
      </c>
      <c r="O920">
        <f t="shared" si="28"/>
        <v>0.6220294842941434</v>
      </c>
    </row>
    <row r="921" spans="2:15" x14ac:dyDescent="0.2">
      <c r="B921">
        <v>800</v>
      </c>
      <c r="C921">
        <v>0.13146681201865401</v>
      </c>
      <c r="D921">
        <v>0.115860883318674</v>
      </c>
      <c r="E921">
        <v>0.21516174944526101</v>
      </c>
      <c r="F921">
        <v>0.46248944478258902</v>
      </c>
      <c r="G921">
        <v>0.113413375264554</v>
      </c>
      <c r="H921">
        <v>7.9875881436884399E-2</v>
      </c>
      <c r="I921">
        <v>0.12992373309060901</v>
      </c>
      <c r="J921">
        <v>0.32321298979204799</v>
      </c>
      <c r="K921">
        <v>0.114880732165418</v>
      </c>
      <c r="L921">
        <v>0.48024009339739598</v>
      </c>
      <c r="M921">
        <v>8.6911477975852602E-4</v>
      </c>
      <c r="N921">
        <v>0.59598994034257202</v>
      </c>
      <c r="O921">
        <f t="shared" si="28"/>
        <v>0.77200384736254524</v>
      </c>
    </row>
    <row r="922" spans="2:15" x14ac:dyDescent="0.2">
      <c r="B922">
        <v>850</v>
      </c>
      <c r="C922">
        <v>0.15269505673433001</v>
      </c>
      <c r="D922">
        <v>0.145062084153427</v>
      </c>
      <c r="E922">
        <v>0.233237874394644</v>
      </c>
      <c r="F922">
        <v>0.53099501528240101</v>
      </c>
      <c r="G922">
        <v>0.12219030337379</v>
      </c>
      <c r="H922">
        <v>8.6213648139422006E-2</v>
      </c>
      <c r="I922">
        <v>0.14237902777744599</v>
      </c>
      <c r="J922">
        <v>0.35078297929065799</v>
      </c>
      <c r="K922">
        <v>0.115608923689808</v>
      </c>
      <c r="L922">
        <v>0.362208198334593</v>
      </c>
      <c r="M922">
        <v>2.4709337474327501E-3</v>
      </c>
      <c r="N922">
        <v>0.48028805577183398</v>
      </c>
      <c r="O922">
        <f t="shared" si="28"/>
        <v>0.69302817819467777</v>
      </c>
    </row>
    <row r="923" spans="2:15" x14ac:dyDescent="0.2">
      <c r="B923">
        <v>900</v>
      </c>
      <c r="C923">
        <v>0.16168985005653899</v>
      </c>
      <c r="D923">
        <v>0.170502055076106</v>
      </c>
      <c r="E923">
        <v>0.29154124396025799</v>
      </c>
      <c r="F923">
        <v>0.62373314909290301</v>
      </c>
      <c r="G923">
        <v>0.113485411628762</v>
      </c>
      <c r="H923">
        <v>8.6839510232030501E-2</v>
      </c>
      <c r="I923">
        <v>0.16281007389812499</v>
      </c>
      <c r="J923">
        <v>0.363134995758917</v>
      </c>
      <c r="K923">
        <v>0.116572277410006</v>
      </c>
      <c r="L923">
        <v>0.40742918741089701</v>
      </c>
      <c r="M923">
        <v>1.56824843742197E-4</v>
      </c>
      <c r="N923">
        <v>0.52415828966464595</v>
      </c>
      <c r="O923">
        <f t="shared" si="28"/>
        <v>0.72398776900210537</v>
      </c>
    </row>
    <row r="924" spans="2:15" x14ac:dyDescent="0.2">
      <c r="B924">
        <v>950</v>
      </c>
      <c r="C924">
        <v>0.15058511955173301</v>
      </c>
      <c r="D924">
        <v>0.19479045684834001</v>
      </c>
      <c r="E924">
        <v>0.298041059524223</v>
      </c>
      <c r="F924">
        <v>0.64341663592429699</v>
      </c>
      <c r="G924">
        <v>0.128847710321845</v>
      </c>
      <c r="H924">
        <v>0.109016816775001</v>
      </c>
      <c r="I924">
        <v>0.16658041905693299</v>
      </c>
      <c r="J924">
        <v>0.40444494615377902</v>
      </c>
      <c r="K924">
        <v>5.1350896725610003E-2</v>
      </c>
      <c r="L924">
        <v>0.57375837313547196</v>
      </c>
      <c r="M924">
        <v>5.3112199491262601E-3</v>
      </c>
      <c r="N924">
        <v>0.63042048981020804</v>
      </c>
      <c r="O924">
        <f t="shared" si="28"/>
        <v>0.7939902328178905</v>
      </c>
    </row>
    <row r="925" spans="2:15" x14ac:dyDescent="0.2">
      <c r="B925">
        <v>1000</v>
      </c>
      <c r="C925">
        <v>0.194394180270335</v>
      </c>
      <c r="D925">
        <v>0.18448608649350201</v>
      </c>
      <c r="E925">
        <v>0.296719871415764</v>
      </c>
      <c r="F925">
        <v>0.67560013817959996</v>
      </c>
      <c r="G925">
        <v>0.152045385446338</v>
      </c>
      <c r="H925">
        <v>0.10995950550829001</v>
      </c>
      <c r="I925">
        <v>0.16357663395472999</v>
      </c>
      <c r="J925">
        <v>0.42558152490935802</v>
      </c>
      <c r="K925">
        <v>2.35446450376058E-2</v>
      </c>
      <c r="L925">
        <v>0.57495436695602098</v>
      </c>
      <c r="M925">
        <v>3.8187389867940597E-2</v>
      </c>
      <c r="N925">
        <v>0.636686401861567</v>
      </c>
      <c r="O925">
        <f t="shared" si="28"/>
        <v>0.79792631355380617</v>
      </c>
    </row>
    <row r="926" spans="2:15" x14ac:dyDescent="0.2">
      <c r="B926">
        <v>1050</v>
      </c>
      <c r="C926">
        <v>0.18102684209907099</v>
      </c>
      <c r="D926">
        <v>0.203264259555474</v>
      </c>
      <c r="E926">
        <v>0.28958206878911003</v>
      </c>
      <c r="F926">
        <v>0.67387317044365502</v>
      </c>
      <c r="G926">
        <v>0.14593854378920601</v>
      </c>
      <c r="H926">
        <v>0.124924606107988</v>
      </c>
      <c r="I926">
        <v>0.17137951520609099</v>
      </c>
      <c r="J926">
        <v>0.44224266510328503</v>
      </c>
      <c r="K926">
        <v>4.9385576503149502E-2</v>
      </c>
      <c r="L926">
        <v>0.53796730725028796</v>
      </c>
      <c r="M926">
        <v>3.6057444420591903E-2</v>
      </c>
      <c r="N926">
        <v>0.62341032817402997</v>
      </c>
      <c r="O926">
        <f t="shared" si="28"/>
        <v>0.78956337818697619</v>
      </c>
    </row>
    <row r="927" spans="2:15" x14ac:dyDescent="0.2">
      <c r="B927">
        <v>1100</v>
      </c>
      <c r="C927">
        <v>0.20912417273879899</v>
      </c>
      <c r="D927">
        <v>0.206641816024419</v>
      </c>
      <c r="E927">
        <v>0.28751775883990399</v>
      </c>
      <c r="F927">
        <v>0.70328374760312196</v>
      </c>
      <c r="G927">
        <v>0.16290221678094099</v>
      </c>
      <c r="H927">
        <v>0.11993989032109199</v>
      </c>
      <c r="I927">
        <v>0.180851433728106</v>
      </c>
      <c r="J927">
        <v>0.46369354083013797</v>
      </c>
      <c r="K927">
        <v>2.0564759704765501E-2</v>
      </c>
      <c r="L927">
        <v>0.36881639296943902</v>
      </c>
      <c r="M927">
        <v>3.1771777394664698E-2</v>
      </c>
      <c r="N927">
        <v>0.421152930068869</v>
      </c>
      <c r="O927">
        <f t="shared" si="28"/>
        <v>0.64896296509806239</v>
      </c>
    </row>
    <row r="928" spans="2:15" x14ac:dyDescent="0.2">
      <c r="B928">
        <v>1150</v>
      </c>
      <c r="C928">
        <v>0.189002718583445</v>
      </c>
      <c r="D928">
        <v>0.28089378327310899</v>
      </c>
      <c r="E928">
        <v>0.262503573092081</v>
      </c>
      <c r="F928">
        <v>0.73240007494863602</v>
      </c>
      <c r="G928">
        <v>0.172423390963759</v>
      </c>
      <c r="H928">
        <v>0.13568830439330601</v>
      </c>
      <c r="I928">
        <v>0.18010832265552301</v>
      </c>
      <c r="J928">
        <v>0.48822001801258902</v>
      </c>
      <c r="K928">
        <v>8.5901364615610196E-2</v>
      </c>
      <c r="L928">
        <v>0.32911285031729998</v>
      </c>
      <c r="M928">
        <v>1.55808354148529E-2</v>
      </c>
      <c r="N928">
        <v>0.43059505034776302</v>
      </c>
      <c r="O928">
        <f t="shared" si="28"/>
        <v>0.65619741720595259</v>
      </c>
    </row>
    <row r="929" spans="2:15" x14ac:dyDescent="0.2">
      <c r="B929">
        <v>1200</v>
      </c>
      <c r="C929">
        <v>0.192010576868856</v>
      </c>
      <c r="D929">
        <v>0.26997084674537197</v>
      </c>
      <c r="E929">
        <v>0.21477521611154801</v>
      </c>
      <c r="F929">
        <v>0.67675663972577604</v>
      </c>
      <c r="G929">
        <v>0.184590510258858</v>
      </c>
      <c r="H929">
        <v>0.14094031296992501</v>
      </c>
      <c r="I929">
        <v>0.16039677337380001</v>
      </c>
      <c r="J929">
        <v>0.485927596602583</v>
      </c>
      <c r="K929">
        <v>0.132245420714518</v>
      </c>
      <c r="L929">
        <v>0.36140503846097299</v>
      </c>
      <c r="M929">
        <v>3.7055446832751901E-2</v>
      </c>
      <c r="N929">
        <v>0.53070590600824297</v>
      </c>
      <c r="O929">
        <f t="shared" si="28"/>
        <v>0.72849564584027748</v>
      </c>
    </row>
    <row r="930" spans="2:15" x14ac:dyDescent="0.2">
      <c r="B930">
        <v>1250</v>
      </c>
      <c r="C930">
        <v>0.24664531790254701</v>
      </c>
      <c r="D930">
        <v>0.27935948017116502</v>
      </c>
      <c r="E930">
        <v>0.26848980871783501</v>
      </c>
      <c r="F930">
        <v>0.79449460679154704</v>
      </c>
      <c r="G930">
        <v>0.200781617593491</v>
      </c>
      <c r="H930">
        <v>0.15369627718423201</v>
      </c>
      <c r="I930">
        <v>0.163766861177744</v>
      </c>
      <c r="J930">
        <v>0.51824475595546604</v>
      </c>
      <c r="K930">
        <v>5.0717452150385499E-2</v>
      </c>
      <c r="L930">
        <v>0.24924902438301799</v>
      </c>
      <c r="M930">
        <v>5.5499058093762803E-3</v>
      </c>
      <c r="N930">
        <v>0.30551638234278</v>
      </c>
      <c r="O930">
        <f t="shared" si="28"/>
        <v>0.5527353637526552</v>
      </c>
    </row>
    <row r="931" spans="2:15" x14ac:dyDescent="0.2">
      <c r="B931">
        <v>1300</v>
      </c>
      <c r="C931">
        <v>0.24788762149393101</v>
      </c>
      <c r="D931">
        <v>0.28131638887020499</v>
      </c>
      <c r="E931">
        <v>0.26441495154223998</v>
      </c>
      <c r="F931">
        <v>0.79361896190637704</v>
      </c>
      <c r="G931">
        <v>0.202907190495829</v>
      </c>
      <c r="H931">
        <v>0.156573272056064</v>
      </c>
      <c r="I931">
        <v>0.16916705739031401</v>
      </c>
      <c r="J931">
        <v>0.52864751994220704</v>
      </c>
      <c r="K931">
        <v>2.33174615648735E-2</v>
      </c>
      <c r="L931">
        <v>0.49775722010646101</v>
      </c>
      <c r="M931">
        <v>2.2814117244700699E-2</v>
      </c>
      <c r="N931">
        <v>0.54388879891603603</v>
      </c>
      <c r="O931">
        <f t="shared" si="28"/>
        <v>0.7374881686617325</v>
      </c>
    </row>
    <row r="932" spans="2:15" x14ac:dyDescent="0.2">
      <c r="B932">
        <v>1350</v>
      </c>
      <c r="C932">
        <v>0.26274577966670898</v>
      </c>
      <c r="D932">
        <v>0.33459356045017802</v>
      </c>
      <c r="E932">
        <v>0.28219933723171498</v>
      </c>
      <c r="F932">
        <v>0.87953867734860203</v>
      </c>
      <c r="G932">
        <v>0.171020674211906</v>
      </c>
      <c r="H932">
        <v>0.18241462934319899</v>
      </c>
      <c r="I932">
        <v>0.17484572399006201</v>
      </c>
      <c r="J932">
        <v>0.52828102754516704</v>
      </c>
      <c r="K932">
        <v>2.6116845568502502E-2</v>
      </c>
      <c r="L932">
        <v>0.52809404077367905</v>
      </c>
      <c r="M932">
        <v>4.3433930881221799E-2</v>
      </c>
      <c r="N932">
        <v>0.59764481722340301</v>
      </c>
      <c r="O932">
        <f t="shared" si="28"/>
        <v>0.7730749104863015</v>
      </c>
    </row>
    <row r="933" spans="2:15" x14ac:dyDescent="0.2">
      <c r="B933">
        <v>1400</v>
      </c>
      <c r="C933">
        <v>0.27634202093973098</v>
      </c>
      <c r="D933">
        <v>0.32702416500707798</v>
      </c>
      <c r="E933">
        <v>0.268365735221478</v>
      </c>
      <c r="F933">
        <v>0.87173192116828702</v>
      </c>
      <c r="G933">
        <v>0.16625578514110601</v>
      </c>
      <c r="H933">
        <v>0.199185569847417</v>
      </c>
      <c r="I933">
        <v>0.153653742206391</v>
      </c>
      <c r="J933">
        <v>0.51909509719491398</v>
      </c>
      <c r="K933">
        <v>5.6957243489340698E-2</v>
      </c>
      <c r="L933">
        <v>0.72600094855094999</v>
      </c>
      <c r="M933">
        <v>9.65057834855053E-2</v>
      </c>
      <c r="N933">
        <v>0.87946397552579603</v>
      </c>
      <c r="O933">
        <f t="shared" si="28"/>
        <v>0.93779740644010956</v>
      </c>
    </row>
    <row r="934" spans="2:15" x14ac:dyDescent="0.2">
      <c r="B934">
        <v>1450</v>
      </c>
      <c r="C934">
        <v>0.24991210134542799</v>
      </c>
      <c r="D934">
        <v>0.32550433034544402</v>
      </c>
      <c r="E934">
        <v>0.25267104119870798</v>
      </c>
      <c r="F934">
        <v>0.82808747288958096</v>
      </c>
      <c r="G934">
        <v>0.15381977057327401</v>
      </c>
      <c r="H934">
        <v>0.175416786749129</v>
      </c>
      <c r="I934">
        <v>0.179285135590496</v>
      </c>
      <c r="J934">
        <v>0.50852169291289895</v>
      </c>
      <c r="K934">
        <v>5.6993559532347103E-2</v>
      </c>
      <c r="L934">
        <v>0.76436983502371003</v>
      </c>
      <c r="M934">
        <v>1.17188200197622E-2</v>
      </c>
      <c r="N934">
        <v>0.83308221457581899</v>
      </c>
      <c r="O934">
        <f t="shared" si="28"/>
        <v>0.91273337540369315</v>
      </c>
    </row>
    <row r="935" spans="2:15" x14ac:dyDescent="0.2">
      <c r="B935">
        <v>1500</v>
      </c>
      <c r="C935">
        <v>0.28881313421558802</v>
      </c>
      <c r="D935">
        <v>0.34103565526630503</v>
      </c>
      <c r="E935">
        <v>0.32548267517324903</v>
      </c>
      <c r="F935">
        <v>0.95533146465514196</v>
      </c>
      <c r="G935">
        <v>0.16097122221629701</v>
      </c>
      <c r="H935">
        <v>0.216475656862923</v>
      </c>
      <c r="I935">
        <v>0.21855301427347101</v>
      </c>
      <c r="J935">
        <v>0.59599989335269199</v>
      </c>
      <c r="K935">
        <v>4.0262436774296501E-2</v>
      </c>
      <c r="L935">
        <v>0.61547115300398103</v>
      </c>
      <c r="M935">
        <v>7.7451705867933101E-3</v>
      </c>
      <c r="N935">
        <v>0.66347876036507103</v>
      </c>
      <c r="O935">
        <f t="shared" si="28"/>
        <v>0.8145420556147307</v>
      </c>
    </row>
    <row r="936" spans="2:15" x14ac:dyDescent="0.2">
      <c r="B936">
        <v>1550</v>
      </c>
      <c r="C936">
        <v>0.28242336165979198</v>
      </c>
      <c r="D936">
        <v>0.37872354099875699</v>
      </c>
      <c r="E936">
        <v>0.33873880475534202</v>
      </c>
      <c r="F936">
        <v>0.99988570741389105</v>
      </c>
      <c r="G936">
        <v>0.166078434807304</v>
      </c>
      <c r="H936">
        <v>0.21746576770324499</v>
      </c>
      <c r="I936">
        <v>0.24256119978504501</v>
      </c>
      <c r="J936">
        <v>0.62610540229559497</v>
      </c>
      <c r="K936">
        <v>1.4938526719928701E-2</v>
      </c>
      <c r="L936">
        <v>0.54145628787635203</v>
      </c>
      <c r="M936">
        <v>1.74837834157528E-2</v>
      </c>
      <c r="N936">
        <v>0.573878598012033</v>
      </c>
      <c r="O936">
        <f t="shared" si="28"/>
        <v>0.75754775295820986</v>
      </c>
    </row>
    <row r="937" spans="2:15" x14ac:dyDescent="0.2">
      <c r="B937">
        <v>1600</v>
      </c>
      <c r="C937">
        <v>0.28781110870980497</v>
      </c>
      <c r="D937">
        <v>0.36212312195443302</v>
      </c>
      <c r="E937">
        <v>0.36987772357960902</v>
      </c>
      <c r="F937">
        <v>1.01981195424385</v>
      </c>
      <c r="G937">
        <v>0.17769762789472199</v>
      </c>
      <c r="H937">
        <v>0.22124114417535201</v>
      </c>
      <c r="I937">
        <v>0.25206889514449798</v>
      </c>
      <c r="J937">
        <v>0.65100766721457204</v>
      </c>
      <c r="K937" s="2">
        <v>2.3118871032169301E-8</v>
      </c>
      <c r="L937">
        <v>0.64296226414801205</v>
      </c>
      <c r="M937">
        <v>2.03470894857683E-3</v>
      </c>
      <c r="N937">
        <v>0.64499699621546003</v>
      </c>
      <c r="O937">
        <f t="shared" si="28"/>
        <v>0.80311705013370249</v>
      </c>
    </row>
    <row r="938" spans="2:15" x14ac:dyDescent="0.2">
      <c r="B938">
        <v>1650</v>
      </c>
      <c r="C938">
        <v>0.294236782605729</v>
      </c>
      <c r="D938">
        <v>0.376921327533425</v>
      </c>
      <c r="E938">
        <v>0.36587019358037198</v>
      </c>
      <c r="F938">
        <v>1.03702830371952</v>
      </c>
      <c r="G938">
        <v>0.18627812639327099</v>
      </c>
      <c r="H938">
        <v>0.223916959915613</v>
      </c>
      <c r="I938">
        <v>0.23440143983738401</v>
      </c>
      <c r="J938">
        <v>0.64459652614626795</v>
      </c>
      <c r="K938">
        <v>2.1509899744610102E-2</v>
      </c>
      <c r="L938">
        <v>0.73286801451633499</v>
      </c>
      <c r="M938">
        <v>1.0214322419003399E-2</v>
      </c>
      <c r="N938">
        <v>0.76459223667994802</v>
      </c>
      <c r="O938">
        <f t="shared" si="28"/>
        <v>0.87440965038130036</v>
      </c>
    </row>
    <row r="939" spans="2:15" x14ac:dyDescent="0.2">
      <c r="B939">
        <v>1700</v>
      </c>
      <c r="C939">
        <v>0.258535297853423</v>
      </c>
      <c r="D939">
        <v>0.36500592275740601</v>
      </c>
      <c r="E939">
        <v>0.355748316964838</v>
      </c>
      <c r="F939">
        <v>0.97928953757566695</v>
      </c>
      <c r="G939">
        <v>0.16949348844211701</v>
      </c>
      <c r="H939">
        <v>0.220115367044767</v>
      </c>
      <c r="I939">
        <v>0.217189654344982</v>
      </c>
      <c r="J939">
        <v>0.60679850983186601</v>
      </c>
      <c r="K939">
        <v>1.39709185401399E-3</v>
      </c>
      <c r="L939">
        <v>0.71064715325796002</v>
      </c>
      <c r="M939">
        <v>9.1401475102816404E-2</v>
      </c>
      <c r="N939">
        <v>0.80344572021478999</v>
      </c>
      <c r="O939">
        <f t="shared" si="28"/>
        <v>0.89635133748703133</v>
      </c>
    </row>
    <row r="940" spans="2:15" x14ac:dyDescent="0.2">
      <c r="B940">
        <v>1750</v>
      </c>
      <c r="C940">
        <v>0.29327409178310199</v>
      </c>
      <c r="D940">
        <v>0.399860271054364</v>
      </c>
      <c r="E940">
        <v>0.36435856513820303</v>
      </c>
      <c r="F940">
        <v>1.05749292797567</v>
      </c>
      <c r="G940">
        <v>0.14424392193029201</v>
      </c>
      <c r="H940">
        <v>0.25927111384125501</v>
      </c>
      <c r="I940">
        <v>0.20659398455351499</v>
      </c>
      <c r="J940">
        <v>0.61010902032506198</v>
      </c>
      <c r="K940">
        <v>9.2636330648853001E-4</v>
      </c>
      <c r="L940">
        <v>0.82811000913844601</v>
      </c>
      <c r="M940">
        <v>5.8473027964758097E-2</v>
      </c>
      <c r="N940">
        <v>0.88750940040969195</v>
      </c>
      <c r="O940">
        <f t="shared" si="28"/>
        <v>0.94207717327705798</v>
      </c>
    </row>
    <row r="941" spans="2:15" x14ac:dyDescent="0.2">
      <c r="B941">
        <v>1800</v>
      </c>
      <c r="C941">
        <v>0.28822350196579399</v>
      </c>
      <c r="D941">
        <v>0.430731228014475</v>
      </c>
      <c r="E941">
        <v>0.37012918218671298</v>
      </c>
      <c r="F941">
        <v>1.08908391216698</v>
      </c>
      <c r="G941">
        <v>0.16104299261490301</v>
      </c>
      <c r="H941">
        <v>0.267223268003005</v>
      </c>
      <c r="I941">
        <v>0.223665790876798</v>
      </c>
      <c r="J941">
        <v>0.65193205149470601</v>
      </c>
      <c r="K941">
        <v>7.8093223045413197E-3</v>
      </c>
      <c r="L941">
        <v>0.63499662025178105</v>
      </c>
      <c r="M941">
        <v>1.7237489169750399E-2</v>
      </c>
      <c r="N941">
        <v>0.66004343172607305</v>
      </c>
      <c r="O941">
        <f t="shared" si="28"/>
        <v>0.81243057040344868</v>
      </c>
    </row>
    <row r="942" spans="2:15" x14ac:dyDescent="0.2">
      <c r="B942">
        <v>1850</v>
      </c>
      <c r="C942">
        <v>0.28940161020421201</v>
      </c>
      <c r="D942">
        <v>0.45886734257224099</v>
      </c>
      <c r="E942">
        <v>0.415825700786772</v>
      </c>
      <c r="F942">
        <v>1.1640946535632199</v>
      </c>
      <c r="G942">
        <v>0.16935587864239099</v>
      </c>
      <c r="H942">
        <v>0.260725107210179</v>
      </c>
      <c r="I942">
        <v>0.24274267119838899</v>
      </c>
      <c r="J942">
        <v>0.67282365705095903</v>
      </c>
      <c r="K942">
        <v>8.5066138279345097E-4</v>
      </c>
      <c r="L942">
        <v>0.61406157381803905</v>
      </c>
      <c r="M942">
        <v>3.2483917062346799E-3</v>
      </c>
      <c r="N942">
        <v>0.61816062690706697</v>
      </c>
      <c r="O942">
        <f t="shared" si="28"/>
        <v>0.78623191674407811</v>
      </c>
    </row>
    <row r="943" spans="2:15" x14ac:dyDescent="0.2">
      <c r="B943">
        <v>1900</v>
      </c>
      <c r="C943">
        <v>0.32423695771851302</v>
      </c>
      <c r="D943">
        <v>0.42589824471662402</v>
      </c>
      <c r="E943">
        <v>0.41764322421226402</v>
      </c>
      <c r="F943">
        <v>1.1677784266474001</v>
      </c>
      <c r="G943">
        <v>0.210711774455242</v>
      </c>
      <c r="H943">
        <v>0.28353085407397699</v>
      </c>
      <c r="I943">
        <v>0.25413861295635498</v>
      </c>
      <c r="J943">
        <v>0.74838124148557394</v>
      </c>
      <c r="K943">
        <v>2.5596151856622498E-4</v>
      </c>
      <c r="L943">
        <v>0.66457539500790896</v>
      </c>
      <c r="M943">
        <v>7.0792846076121801E-3</v>
      </c>
      <c r="N943">
        <v>0.67191064113408705</v>
      </c>
      <c r="O943">
        <f t="shared" si="28"/>
        <v>0.81970155613740725</v>
      </c>
    </row>
    <row r="944" spans="2:15" x14ac:dyDescent="0.2">
      <c r="B944">
        <v>1950</v>
      </c>
      <c r="C944">
        <v>0.34469225600861397</v>
      </c>
      <c r="D944">
        <v>0.42198469849751002</v>
      </c>
      <c r="E944">
        <v>0.409187955770416</v>
      </c>
      <c r="F944">
        <v>1.1758649102765399</v>
      </c>
      <c r="G944">
        <v>0.20734345279812899</v>
      </c>
      <c r="H944">
        <v>0.288508431606669</v>
      </c>
      <c r="I944">
        <v>0.26129545040232599</v>
      </c>
      <c r="J944">
        <v>0.75714733480712404</v>
      </c>
      <c r="K944">
        <v>7.0146727678616603E-4</v>
      </c>
      <c r="L944">
        <v>0.81623649790841202</v>
      </c>
      <c r="M944">
        <v>3.95386722834101E-3</v>
      </c>
      <c r="N944">
        <v>0.82089183241353902</v>
      </c>
      <c r="O944">
        <f t="shared" si="28"/>
        <v>0.90603081206631109</v>
      </c>
    </row>
    <row r="945" spans="2:15" x14ac:dyDescent="0.2">
      <c r="B945">
        <v>2000</v>
      </c>
      <c r="C945">
        <v>0.33377029863635399</v>
      </c>
      <c r="D945">
        <v>0.42797729026729298</v>
      </c>
      <c r="E945">
        <v>0.445996203340216</v>
      </c>
      <c r="F945">
        <v>1.2077437922438601</v>
      </c>
      <c r="G945">
        <v>0.230110473026684</v>
      </c>
      <c r="H945">
        <v>0.25782489584164497</v>
      </c>
      <c r="I945">
        <v>0.29740362751889299</v>
      </c>
      <c r="J945">
        <v>0.78533899638722104</v>
      </c>
      <c r="K945">
        <v>1.07087165261203E-2</v>
      </c>
      <c r="L945">
        <v>0.68544602862482196</v>
      </c>
      <c r="M945">
        <v>2.6138610079452899E-2</v>
      </c>
      <c r="N945">
        <v>0.72229335523039495</v>
      </c>
      <c r="O945">
        <f t="shared" si="28"/>
        <v>0.84987843556028353</v>
      </c>
    </row>
    <row r="946" spans="2:15" x14ac:dyDescent="0.2">
      <c r="B946">
        <v>2050</v>
      </c>
      <c r="C946">
        <v>0.34759415877014299</v>
      </c>
      <c r="D946">
        <v>0.38285809665749498</v>
      </c>
      <c r="E946">
        <v>0.50080843936616104</v>
      </c>
      <c r="F946">
        <v>1.2312606947938001</v>
      </c>
      <c r="G946">
        <v>0.22189210677009499</v>
      </c>
      <c r="H946">
        <v>0.26594820428307298</v>
      </c>
      <c r="I946">
        <v>0.31506716057439699</v>
      </c>
      <c r="J946">
        <v>0.80290747162756504</v>
      </c>
      <c r="K946">
        <v>3.4009927828723102E-3</v>
      </c>
      <c r="L946">
        <v>0.53716456353808395</v>
      </c>
      <c r="M946">
        <v>5.1265753911476503E-3</v>
      </c>
      <c r="N946">
        <v>0.54569213171210396</v>
      </c>
      <c r="O946">
        <f t="shared" si="28"/>
        <v>0.73870977502135704</v>
      </c>
    </row>
    <row r="947" spans="2:15" x14ac:dyDescent="0.2">
      <c r="B947">
        <v>2100</v>
      </c>
      <c r="C947">
        <v>0.33211978506672002</v>
      </c>
      <c r="D947">
        <v>0.36780919563403602</v>
      </c>
      <c r="E947">
        <v>0.47255471632052698</v>
      </c>
      <c r="F947">
        <v>1.17248369702128</v>
      </c>
      <c r="G947">
        <v>0.2044572449291</v>
      </c>
      <c r="H947">
        <v>0.25765251443786202</v>
      </c>
      <c r="I947">
        <v>0.34909847656143</v>
      </c>
      <c r="J947">
        <v>0.81120823592839297</v>
      </c>
      <c r="K947">
        <v>4.55093924445398E-3</v>
      </c>
      <c r="L947">
        <v>0.51519627891087005</v>
      </c>
      <c r="M947">
        <v>8.2075575119947893E-3</v>
      </c>
      <c r="N947">
        <v>0.52795477566731897</v>
      </c>
      <c r="O947">
        <f t="shared" si="28"/>
        <v>0.72660496534727792</v>
      </c>
    </row>
    <row r="948" spans="2:15" x14ac:dyDescent="0.2">
      <c r="B948">
        <v>2150</v>
      </c>
      <c r="C948">
        <v>0.37216874064891198</v>
      </c>
      <c r="D948">
        <v>0.43661605818804999</v>
      </c>
      <c r="E948">
        <v>0.52868877280988302</v>
      </c>
      <c r="F948">
        <v>1.33747357164685</v>
      </c>
      <c r="G948">
        <v>0.23674391700580699</v>
      </c>
      <c r="H948">
        <v>0.27791579090427299</v>
      </c>
      <c r="I948">
        <v>0.34424397185309702</v>
      </c>
      <c r="J948">
        <v>0.85890367976317705</v>
      </c>
      <c r="K948">
        <v>2.4431474647235999E-2</v>
      </c>
      <c r="L948">
        <v>0.75452094395501901</v>
      </c>
      <c r="M948">
        <v>2.3325423669395499E-3</v>
      </c>
      <c r="N948">
        <v>0.78128496096919398</v>
      </c>
      <c r="O948">
        <f t="shared" si="28"/>
        <v>0.88390325317265006</v>
      </c>
    </row>
    <row r="949" spans="2:15" x14ac:dyDescent="0.2">
      <c r="B949">
        <v>2200</v>
      </c>
      <c r="C949">
        <v>0.39237000770781699</v>
      </c>
      <c r="D949">
        <v>0.47023997657703398</v>
      </c>
      <c r="E949">
        <v>0.60566300642537796</v>
      </c>
      <c r="F949">
        <v>1.4682729907102301</v>
      </c>
      <c r="G949">
        <v>0.22768588597946199</v>
      </c>
      <c r="H949">
        <v>0.302466030377878</v>
      </c>
      <c r="I949">
        <v>0.35566719271686298</v>
      </c>
      <c r="J949">
        <v>0.88581910907420303</v>
      </c>
      <c r="K949">
        <v>0.15411205084240301</v>
      </c>
      <c r="L949">
        <v>0.88687096669640297</v>
      </c>
      <c r="M949">
        <v>2.32980955121855E-2</v>
      </c>
      <c r="N949">
        <v>1.0642811130509899</v>
      </c>
      <c r="O949">
        <f t="shared" si="28"/>
        <v>1.0316400113658786</v>
      </c>
    </row>
    <row r="950" spans="2:15" x14ac:dyDescent="0.2">
      <c r="B950">
        <v>2250</v>
      </c>
      <c r="C950">
        <v>0.38307964154157698</v>
      </c>
      <c r="D950">
        <v>0.458181042939103</v>
      </c>
      <c r="E950">
        <v>0.55286575063377297</v>
      </c>
      <c r="F950">
        <v>1.39412643511445</v>
      </c>
      <c r="G950">
        <v>0.223013256084787</v>
      </c>
      <c r="H950">
        <v>0.29075682954938997</v>
      </c>
      <c r="I950">
        <v>0.38420663836399799</v>
      </c>
      <c r="J950">
        <v>0.89797672399817396</v>
      </c>
      <c r="K950">
        <v>0.27764211249661103</v>
      </c>
      <c r="L950">
        <v>0.77921842730845303</v>
      </c>
      <c r="M950">
        <v>8.5204309882359996E-2</v>
      </c>
      <c r="N950">
        <v>1.1420648496874199</v>
      </c>
      <c r="O950">
        <f t="shared" si="28"/>
        <v>1.0686743422050611</v>
      </c>
    </row>
    <row r="951" spans="2:15" x14ac:dyDescent="0.2">
      <c r="B951">
        <v>2300</v>
      </c>
      <c r="C951">
        <v>0.40902715912307103</v>
      </c>
      <c r="D951">
        <v>0.512862291163937</v>
      </c>
      <c r="E951">
        <v>0.59543241475525499</v>
      </c>
      <c r="F951">
        <v>1.51732186504226</v>
      </c>
      <c r="G951">
        <v>0.21193785511560101</v>
      </c>
      <c r="H951">
        <v>0.34274034628772798</v>
      </c>
      <c r="I951">
        <v>0.44104818656199102</v>
      </c>
      <c r="J951">
        <v>0.99572638796531998</v>
      </c>
      <c r="K951">
        <v>0.203138438776198</v>
      </c>
      <c r="L951">
        <v>0.79601997751049403</v>
      </c>
      <c r="M951">
        <v>5.0222741043441897E-2</v>
      </c>
      <c r="N951">
        <v>1.0493811573301299</v>
      </c>
      <c r="O951">
        <f t="shared" si="28"/>
        <v>1.0243930677870337</v>
      </c>
    </row>
    <row r="952" spans="2:15" x14ac:dyDescent="0.2">
      <c r="B952">
        <v>2350</v>
      </c>
      <c r="C952">
        <v>0.39854175927935498</v>
      </c>
      <c r="D952">
        <v>0.51450062274769304</v>
      </c>
      <c r="E952">
        <v>0.61928273306075998</v>
      </c>
      <c r="F952">
        <v>1.5323251150878101</v>
      </c>
      <c r="G952">
        <v>0.22178163776948201</v>
      </c>
      <c r="H952">
        <v>0.34088335735000702</v>
      </c>
      <c r="I952">
        <v>0.45695659470927102</v>
      </c>
      <c r="J952">
        <v>1.0196215898287599</v>
      </c>
      <c r="K952">
        <v>0.20003308582756699</v>
      </c>
      <c r="L952">
        <v>1.12721438011484</v>
      </c>
      <c r="M952">
        <v>7.0995742466253897E-2</v>
      </c>
      <c r="N952">
        <v>1.39824320840866</v>
      </c>
      <c r="O952">
        <f t="shared" si="28"/>
        <v>1.1824733436355594</v>
      </c>
    </row>
    <row r="953" spans="2:15" x14ac:dyDescent="0.2">
      <c r="B953">
        <v>2400</v>
      </c>
      <c r="C953">
        <v>0.39193675859909699</v>
      </c>
      <c r="D953">
        <v>0.50864607697782704</v>
      </c>
      <c r="E953">
        <v>0.62590540854537302</v>
      </c>
      <c r="F953">
        <v>1.5264882441223</v>
      </c>
      <c r="G953">
        <v>0.214529687692598</v>
      </c>
      <c r="H953">
        <v>0.34305018870324899</v>
      </c>
      <c r="I953">
        <v>0.445505817035728</v>
      </c>
      <c r="J953">
        <v>1.0030856934315699</v>
      </c>
      <c r="K953">
        <v>0.40040802453142099</v>
      </c>
      <c r="L953">
        <v>1.1123039488217199</v>
      </c>
      <c r="M953">
        <v>4.2865336754854599E-2</v>
      </c>
      <c r="N953">
        <v>1.5555773101079999</v>
      </c>
      <c r="O953">
        <f t="shared" si="28"/>
        <v>1.2472278501172109</v>
      </c>
    </row>
    <row r="954" spans="2:15" x14ac:dyDescent="0.2">
      <c r="B954">
        <v>2450</v>
      </c>
      <c r="C954">
        <v>0.41111379325074898</v>
      </c>
      <c r="D954">
        <v>0.55617265365027202</v>
      </c>
      <c r="E954">
        <v>0.63991671523176996</v>
      </c>
      <c r="F954">
        <v>1.60720316213279</v>
      </c>
      <c r="G954">
        <v>0.20242594665903799</v>
      </c>
      <c r="H954">
        <v>0.36259325897045003</v>
      </c>
      <c r="I954">
        <v>0.46874798213804503</v>
      </c>
      <c r="J954">
        <v>1.0337671877675301</v>
      </c>
      <c r="K954">
        <v>0.29852487881482398</v>
      </c>
      <c r="L954">
        <v>0.81768953555828106</v>
      </c>
      <c r="M954">
        <v>1.86575984733573E-3</v>
      </c>
      <c r="N954">
        <v>1.11808017422044</v>
      </c>
      <c r="O954">
        <f t="shared" si="28"/>
        <v>1.057393102975634</v>
      </c>
    </row>
    <row r="955" spans="2:15" x14ac:dyDescent="0.2">
      <c r="B955">
        <v>2500</v>
      </c>
      <c r="C955">
        <v>0.35300106657313601</v>
      </c>
      <c r="D955">
        <v>0.51333359139623402</v>
      </c>
      <c r="E955">
        <v>0.663113651500989</v>
      </c>
      <c r="F955">
        <v>1.5294483094703599</v>
      </c>
      <c r="G955">
        <v>0.183185294331001</v>
      </c>
      <c r="H955">
        <v>0.365749047768059</v>
      </c>
      <c r="I955">
        <v>0.46904432743489399</v>
      </c>
      <c r="J955">
        <v>1.0179786695339501</v>
      </c>
      <c r="K955">
        <v>0.18622464246540299</v>
      </c>
      <c r="L955">
        <v>0.61829934652868901</v>
      </c>
      <c r="M955">
        <v>1.2562292254199799E-2</v>
      </c>
      <c r="N955">
        <v>0.81708628124829197</v>
      </c>
      <c r="O955">
        <f t="shared" si="28"/>
        <v>0.90392825005544108</v>
      </c>
    </row>
    <row r="956" spans="2:15" x14ac:dyDescent="0.2">
      <c r="B956">
        <v>2550</v>
      </c>
      <c r="C956">
        <v>0.335374558338629</v>
      </c>
      <c r="D956">
        <v>0.53554123902094397</v>
      </c>
      <c r="E956">
        <v>0.59824938468284705</v>
      </c>
      <c r="F956">
        <v>1.4691651820424201</v>
      </c>
      <c r="G956">
        <v>0.155920525476963</v>
      </c>
      <c r="H956">
        <v>0.36214793348574897</v>
      </c>
      <c r="I956">
        <v>0.44056403540733602</v>
      </c>
      <c r="J956">
        <v>0.95863249437004805</v>
      </c>
      <c r="K956">
        <v>0.265679574464044</v>
      </c>
      <c r="L956">
        <v>0.555233588229607</v>
      </c>
      <c r="M956">
        <v>8.7728080796554298E-3</v>
      </c>
      <c r="N956">
        <v>0.82968597077330597</v>
      </c>
      <c r="O956">
        <f t="shared" si="28"/>
        <v>0.91087099568122487</v>
      </c>
    </row>
    <row r="957" spans="2:15" x14ac:dyDescent="0.2">
      <c r="B957">
        <v>2600</v>
      </c>
      <c r="C957">
        <v>0.32457502975653002</v>
      </c>
      <c r="D957">
        <v>0.50498962778841305</v>
      </c>
      <c r="E957">
        <v>0.58241513677383805</v>
      </c>
      <c r="F957">
        <v>1.41197979431878</v>
      </c>
      <c r="G957">
        <v>0.14696095301276699</v>
      </c>
      <c r="H957">
        <v>0.33984080984576398</v>
      </c>
      <c r="I957">
        <v>0.44876125824533902</v>
      </c>
      <c r="J957">
        <v>0.93556302110387002</v>
      </c>
      <c r="K957">
        <v>0.127675732089401</v>
      </c>
      <c r="L957">
        <v>1.0010074604363901</v>
      </c>
      <c r="M957">
        <v>1.9973653933544801E-2</v>
      </c>
      <c r="N957">
        <v>1.1486568464593401</v>
      </c>
      <c r="O957">
        <f t="shared" si="28"/>
        <v>1.0717540979438054</v>
      </c>
    </row>
    <row r="958" spans="2:15" x14ac:dyDescent="0.2">
      <c r="B958">
        <v>2650</v>
      </c>
      <c r="C958">
        <v>0.33480426187289097</v>
      </c>
      <c r="D958">
        <v>0.50369385212107598</v>
      </c>
      <c r="E958">
        <v>0.56514760415027898</v>
      </c>
      <c r="F958">
        <v>1.4036457181442501</v>
      </c>
      <c r="G958">
        <v>0.157285600223978</v>
      </c>
      <c r="H958">
        <v>0.37484283682080699</v>
      </c>
      <c r="I958">
        <v>0.424157370889444</v>
      </c>
      <c r="J958">
        <v>0.95628580793422902</v>
      </c>
      <c r="K958">
        <v>0.19552475539422201</v>
      </c>
      <c r="L958">
        <v>1.39627145477791</v>
      </c>
      <c r="M958">
        <v>4.6782928087909298E-3</v>
      </c>
      <c r="N958">
        <v>1.59647450298092</v>
      </c>
      <c r="O958">
        <f t="shared" si="28"/>
        <v>1.2635167204991471</v>
      </c>
    </row>
    <row r="959" spans="2:15" x14ac:dyDescent="0.2">
      <c r="B959">
        <v>2700</v>
      </c>
      <c r="C959">
        <v>0.35506489090140703</v>
      </c>
      <c r="D959">
        <v>0.53398049327939801</v>
      </c>
      <c r="E959">
        <v>0.57089523747216397</v>
      </c>
      <c r="F959">
        <v>1.45994062165297</v>
      </c>
      <c r="G959">
        <v>0.14054995336119799</v>
      </c>
      <c r="H959">
        <v>0.41901449297876803</v>
      </c>
      <c r="I959">
        <v>0.440032916223353</v>
      </c>
      <c r="J959">
        <v>0.99959736256331999</v>
      </c>
      <c r="K959">
        <v>0.32361884434592703</v>
      </c>
      <c r="L959">
        <v>1.1805141834940001</v>
      </c>
      <c r="M959">
        <v>8.1679431978797807E-3</v>
      </c>
      <c r="N959">
        <v>1.5123009710377999</v>
      </c>
      <c r="O959">
        <f t="shared" si="28"/>
        <v>1.2297564681829487</v>
      </c>
    </row>
    <row r="960" spans="2:15" x14ac:dyDescent="0.2">
      <c r="B960">
        <v>2750</v>
      </c>
      <c r="C960">
        <v>0.35533686618627502</v>
      </c>
      <c r="D960">
        <v>0.48141172500837698</v>
      </c>
      <c r="E960">
        <v>0.58833932590127003</v>
      </c>
      <c r="F960">
        <v>1.4250879170959201</v>
      </c>
      <c r="G960">
        <v>0.16981556832866801</v>
      </c>
      <c r="H960">
        <v>0.39877990381740502</v>
      </c>
      <c r="I960">
        <v>0.41766476048206003</v>
      </c>
      <c r="J960">
        <v>0.986260232628133</v>
      </c>
      <c r="K960">
        <v>0.20495390908066699</v>
      </c>
      <c r="L960">
        <v>1.0386426717795301</v>
      </c>
      <c r="M960">
        <v>3.50077040479468E-2</v>
      </c>
      <c r="N960">
        <v>1.27860428490814</v>
      </c>
      <c r="O960">
        <f t="shared" si="28"/>
        <v>1.1307538569061526</v>
      </c>
    </row>
    <row r="961" spans="2:15" x14ac:dyDescent="0.2">
      <c r="B961">
        <v>2800</v>
      </c>
      <c r="C961">
        <v>0.38310905491098801</v>
      </c>
      <c r="D961">
        <v>0.51343204091184202</v>
      </c>
      <c r="E961">
        <v>0.57602545652637605</v>
      </c>
      <c r="F961">
        <v>1.47256655234921</v>
      </c>
      <c r="G961">
        <v>0.199172360327805</v>
      </c>
      <c r="H961">
        <v>0.415850886929515</v>
      </c>
      <c r="I961">
        <v>0.392009285185212</v>
      </c>
      <c r="J961">
        <v>1.00703253244253</v>
      </c>
      <c r="K961">
        <v>0.38352667543911001</v>
      </c>
      <c r="L961">
        <v>0.92676749542414705</v>
      </c>
      <c r="M961">
        <v>8.1894318323092102E-2</v>
      </c>
      <c r="N961">
        <v>1.3921884891863501</v>
      </c>
      <c r="O961">
        <f t="shared" si="28"/>
        <v>1.179910373370092</v>
      </c>
    </row>
    <row r="962" spans="2:15" x14ac:dyDescent="0.2">
      <c r="B962">
        <v>2850</v>
      </c>
      <c r="C962">
        <v>0.360524624963734</v>
      </c>
      <c r="D962">
        <v>0.50043419232257103</v>
      </c>
      <c r="E962">
        <v>0.63461829972240102</v>
      </c>
      <c r="F962">
        <v>1.49557711700871</v>
      </c>
      <c r="G962">
        <v>0.18830380974308999</v>
      </c>
      <c r="H962">
        <v>0.419775259102311</v>
      </c>
      <c r="I962">
        <v>0.416337895233926</v>
      </c>
      <c r="J962">
        <v>1.0244169640793299</v>
      </c>
      <c r="K962">
        <v>0.18070939314641901</v>
      </c>
      <c r="L962">
        <v>0.98326309889844299</v>
      </c>
      <c r="M962">
        <v>8.6215075021962101E-2</v>
      </c>
      <c r="N962">
        <v>1.2501875670668201</v>
      </c>
      <c r="O962">
        <f t="shared" si="28"/>
        <v>1.1181178681457604</v>
      </c>
    </row>
    <row r="963" spans="2:15" x14ac:dyDescent="0.2">
      <c r="B963">
        <v>2900</v>
      </c>
      <c r="C963">
        <v>0.37246928977562699</v>
      </c>
      <c r="D963">
        <v>0.532093519765649</v>
      </c>
      <c r="E963">
        <v>0.66895138423262301</v>
      </c>
      <c r="F963">
        <v>1.5735141937738999</v>
      </c>
      <c r="G963">
        <v>0.198686886813326</v>
      </c>
      <c r="H963">
        <v>0.435512197177995</v>
      </c>
      <c r="I963">
        <v>0.47668892997879397</v>
      </c>
      <c r="J963">
        <v>1.1108880139701101</v>
      </c>
      <c r="K963">
        <v>0.15666144213328101</v>
      </c>
      <c r="L963">
        <v>0.844466913746308</v>
      </c>
      <c r="M963">
        <v>0.194350299661708</v>
      </c>
      <c r="N963">
        <v>1.1954786555413</v>
      </c>
      <c r="O963">
        <f t="shared" si="28"/>
        <v>1.0933794654836444</v>
      </c>
    </row>
    <row r="964" spans="2:15" x14ac:dyDescent="0.2">
      <c r="B964">
        <v>2950</v>
      </c>
      <c r="C964">
        <v>0.39189700797271698</v>
      </c>
      <c r="D964">
        <v>0.482706810247513</v>
      </c>
      <c r="E964">
        <v>0.70267959241700495</v>
      </c>
      <c r="F964">
        <v>1.57728341063724</v>
      </c>
      <c r="G964">
        <v>0.20162761189543901</v>
      </c>
      <c r="H964">
        <v>0.42131758343891201</v>
      </c>
      <c r="I964">
        <v>0.52742142652568802</v>
      </c>
      <c r="J964">
        <v>1.1503666218600399</v>
      </c>
      <c r="K964">
        <v>0.43973343690917899</v>
      </c>
      <c r="L964">
        <v>1.11672559536209</v>
      </c>
      <c r="M964">
        <v>0.327706924465896</v>
      </c>
      <c r="N964">
        <v>1.88416595673716</v>
      </c>
      <c r="O964">
        <f t="shared" si="28"/>
        <v>1.3726492475272625</v>
      </c>
    </row>
    <row r="965" spans="2:15" x14ac:dyDescent="0.2">
      <c r="B965">
        <v>3000</v>
      </c>
      <c r="C965">
        <v>0.38064493461440002</v>
      </c>
      <c r="D965">
        <v>0.495187371327516</v>
      </c>
      <c r="E965">
        <v>0.75653273600451099</v>
      </c>
      <c r="F965">
        <v>1.63236504194643</v>
      </c>
      <c r="G965">
        <v>0.171606056848644</v>
      </c>
      <c r="H965">
        <v>0.423813521637256</v>
      </c>
      <c r="I965">
        <v>0.53774039133344798</v>
      </c>
      <c r="J965">
        <v>1.13315996981935</v>
      </c>
      <c r="K965">
        <v>0.48981869248474402</v>
      </c>
      <c r="L965">
        <v>1.9446241080411599</v>
      </c>
      <c r="M965">
        <v>0.204735880920453</v>
      </c>
      <c r="N965">
        <v>2.63917868144636</v>
      </c>
      <c r="O965">
        <f t="shared" si="28"/>
        <v>1.624554917953333</v>
      </c>
    </row>
    <row r="966" spans="2:15" x14ac:dyDescent="0.2">
      <c r="B966">
        <v>3050</v>
      </c>
      <c r="C966">
        <v>0.40400141362568598</v>
      </c>
      <c r="D966">
        <v>0.556710610580197</v>
      </c>
      <c r="E966">
        <v>0.696425939298567</v>
      </c>
      <c r="F966">
        <v>1.6571379635044501</v>
      </c>
      <c r="G966">
        <v>0.19827935682369599</v>
      </c>
      <c r="H966">
        <v>0.43730056802327</v>
      </c>
      <c r="I966">
        <v>0.54602763806813404</v>
      </c>
      <c r="J966">
        <v>1.1816075629150999</v>
      </c>
      <c r="K966">
        <v>0.52819051154072305</v>
      </c>
      <c r="L966">
        <v>2.2898872666002399</v>
      </c>
      <c r="M966">
        <v>0.11844643129259801</v>
      </c>
      <c r="N966">
        <v>2.9365242094335602</v>
      </c>
      <c r="O966">
        <f t="shared" si="28"/>
        <v>1.7136289590904912</v>
      </c>
    </row>
    <row r="967" spans="2:15" x14ac:dyDescent="0.2">
      <c r="B967">
        <v>3100</v>
      </c>
      <c r="C967">
        <v>0.413126609414327</v>
      </c>
      <c r="D967">
        <v>0.52486660935809604</v>
      </c>
      <c r="E967">
        <v>0.72513836573192303</v>
      </c>
      <c r="F967">
        <v>1.6631315845043499</v>
      </c>
      <c r="G967">
        <v>0.22204303429331301</v>
      </c>
      <c r="H967">
        <v>0.402882795028005</v>
      </c>
      <c r="I967">
        <v>0.50107817391818199</v>
      </c>
      <c r="J967">
        <v>1.1260040032395</v>
      </c>
      <c r="K967">
        <v>0.70900400686402199</v>
      </c>
      <c r="L967">
        <v>2.4942638245370401</v>
      </c>
      <c r="M967">
        <v>0.12803260699567301</v>
      </c>
      <c r="N967">
        <v>3.3313004383967399</v>
      </c>
      <c r="O967">
        <f t="shared" si="28"/>
        <v>1.825185042234551</v>
      </c>
    </row>
    <row r="968" spans="2:15" x14ac:dyDescent="0.2">
      <c r="B968">
        <v>3150</v>
      </c>
      <c r="C968">
        <v>0.40967244339250902</v>
      </c>
      <c r="D968">
        <v>0.49700557653780297</v>
      </c>
      <c r="E968">
        <v>0.73573731879452398</v>
      </c>
      <c r="F968">
        <v>1.6424153387248399</v>
      </c>
      <c r="G968">
        <v>0.24739531995769001</v>
      </c>
      <c r="H968">
        <v>0.42523462163063802</v>
      </c>
      <c r="I968">
        <v>0.51885036172363097</v>
      </c>
      <c r="J968">
        <v>1.1914803033119601</v>
      </c>
      <c r="K968">
        <v>0.78347237664060099</v>
      </c>
      <c r="L968">
        <v>2.57159409010844</v>
      </c>
      <c r="M968">
        <v>2.3326261694650002E-2</v>
      </c>
      <c r="N968">
        <v>3.3783927284436901</v>
      </c>
      <c r="O968">
        <f t="shared" si="28"/>
        <v>1.8380404588701769</v>
      </c>
    </row>
    <row r="969" spans="2:15" x14ac:dyDescent="0.2">
      <c r="B969">
        <v>3200</v>
      </c>
      <c r="C969">
        <v>0.46539149483152398</v>
      </c>
      <c r="D969">
        <v>0.54806254427466305</v>
      </c>
      <c r="E969">
        <v>0.82289972557019098</v>
      </c>
      <c r="F969">
        <v>1.8363537646763799</v>
      </c>
      <c r="G969">
        <v>0.28668635065279902</v>
      </c>
      <c r="H969">
        <v>0.406947047025987</v>
      </c>
      <c r="I969">
        <v>0.56065098128528701</v>
      </c>
      <c r="J969">
        <v>1.2542843789640701</v>
      </c>
      <c r="K969">
        <v>0.524790206985702</v>
      </c>
      <c r="L969">
        <v>2.8061129925022299</v>
      </c>
      <c r="M969">
        <v>3.91188542354715E-3</v>
      </c>
      <c r="N969">
        <v>3.3348150849114799</v>
      </c>
      <c r="O969">
        <f t="shared" si="28"/>
        <v>1.8261476076460741</v>
      </c>
    </row>
    <row r="970" spans="2:15" x14ac:dyDescent="0.2">
      <c r="B970">
        <v>3250</v>
      </c>
      <c r="C970">
        <v>0.43385711382835301</v>
      </c>
      <c r="D970">
        <v>0.55992866131851704</v>
      </c>
      <c r="E970">
        <v>0.74623324757209297</v>
      </c>
      <c r="F970">
        <v>1.74001902271896</v>
      </c>
      <c r="G970">
        <v>0.28757924083257602</v>
      </c>
      <c r="H970">
        <v>0.40731918080504398</v>
      </c>
      <c r="I970">
        <v>0.55107646642070096</v>
      </c>
      <c r="J970">
        <v>1.2459748880583199</v>
      </c>
      <c r="K970">
        <v>0.35549745785881398</v>
      </c>
      <c r="L970">
        <v>2.7629765406239399</v>
      </c>
      <c r="M970">
        <v>3.6611894909680601E-3</v>
      </c>
      <c r="N970">
        <v>3.1221351879737198</v>
      </c>
      <c r="O970">
        <f t="shared" ref="O970:O1000" si="29">N970^0.5</f>
        <v>1.7669564759703957</v>
      </c>
    </row>
    <row r="971" spans="2:15" x14ac:dyDescent="0.2">
      <c r="B971">
        <v>3300</v>
      </c>
      <c r="C971">
        <v>0.42288059173631498</v>
      </c>
      <c r="D971">
        <v>0.58010648645603202</v>
      </c>
      <c r="E971">
        <v>0.80427721990992496</v>
      </c>
      <c r="F971">
        <v>1.80726429810227</v>
      </c>
      <c r="G971">
        <v>0.29520353577668601</v>
      </c>
      <c r="H971">
        <v>0.44188910176101398</v>
      </c>
      <c r="I971">
        <v>0.57800484172369104</v>
      </c>
      <c r="J971">
        <v>1.3150974792613901</v>
      </c>
      <c r="K971">
        <v>0.26861796348011702</v>
      </c>
      <c r="L971">
        <v>2.3641522750354702</v>
      </c>
      <c r="M971">
        <v>1.7932554814627001E-2</v>
      </c>
      <c r="N971">
        <v>2.6507027933302099</v>
      </c>
      <c r="O971">
        <f t="shared" si="29"/>
        <v>1.6280979065554411</v>
      </c>
    </row>
    <row r="972" spans="2:15" x14ac:dyDescent="0.2">
      <c r="B972">
        <v>3350</v>
      </c>
      <c r="C972">
        <v>0.51914276648082902</v>
      </c>
      <c r="D972">
        <v>0.60239149592273999</v>
      </c>
      <c r="E972">
        <v>0.900885795148332</v>
      </c>
      <c r="F972">
        <v>2.0224200575519</v>
      </c>
      <c r="G972">
        <v>0.29730844008776602</v>
      </c>
      <c r="H972">
        <v>0.47951867763150902</v>
      </c>
      <c r="I972">
        <v>0.610931882634273</v>
      </c>
      <c r="J972">
        <v>1.38775900035355</v>
      </c>
      <c r="K972">
        <v>0.21594403913506599</v>
      </c>
      <c r="L972">
        <v>2.8171217598201301</v>
      </c>
      <c r="M972">
        <v>7.7848379740953801E-3</v>
      </c>
      <c r="N972">
        <v>3.04085063692929</v>
      </c>
      <c r="O972">
        <f t="shared" si="29"/>
        <v>1.7438034972236092</v>
      </c>
    </row>
    <row r="973" spans="2:15" x14ac:dyDescent="0.2">
      <c r="B973">
        <v>3400</v>
      </c>
      <c r="C973">
        <v>0.41999324064301102</v>
      </c>
      <c r="D973">
        <v>0.59335809940433704</v>
      </c>
      <c r="E973">
        <v>0.90455110287118601</v>
      </c>
      <c r="F973">
        <v>1.9179024429185301</v>
      </c>
      <c r="G973">
        <v>0.28290011195364301</v>
      </c>
      <c r="H973">
        <v>0.47482250302498702</v>
      </c>
      <c r="I973">
        <v>0.66163051721003396</v>
      </c>
      <c r="J973">
        <v>1.4193531321886601</v>
      </c>
      <c r="K973">
        <v>0.28232896952426401</v>
      </c>
      <c r="L973">
        <v>2.80421553706159</v>
      </c>
      <c r="M973">
        <v>3.8778714075949801E-2</v>
      </c>
      <c r="N973">
        <v>3.12532322066181</v>
      </c>
      <c r="O973">
        <f t="shared" si="29"/>
        <v>1.767858371211283</v>
      </c>
    </row>
    <row r="974" spans="2:15" x14ac:dyDescent="0.2">
      <c r="B974">
        <v>3450</v>
      </c>
      <c r="C974">
        <v>0.439651923115631</v>
      </c>
      <c r="D974">
        <v>0.55698658667655698</v>
      </c>
      <c r="E974">
        <v>0.947402112024607</v>
      </c>
      <c r="F974">
        <v>1.94404062181679</v>
      </c>
      <c r="G974">
        <v>0.29181925196866199</v>
      </c>
      <c r="H974">
        <v>0.44230062277054299</v>
      </c>
      <c r="I974">
        <v>0.61845000663651695</v>
      </c>
      <c r="J974">
        <v>1.3525698813757201</v>
      </c>
      <c r="K974">
        <v>0.27172188835667799</v>
      </c>
      <c r="L974">
        <v>2.9812950084905601</v>
      </c>
      <c r="M974">
        <v>1.1395386380260501E-2</v>
      </c>
      <c r="N974">
        <v>3.2644122832275002</v>
      </c>
      <c r="O974">
        <f t="shared" si="29"/>
        <v>1.8067684641999651</v>
      </c>
    </row>
    <row r="975" spans="2:15" x14ac:dyDescent="0.2">
      <c r="B975">
        <v>3500</v>
      </c>
      <c r="C975">
        <v>0.43249304023798402</v>
      </c>
      <c r="D975">
        <v>0.54320440936209202</v>
      </c>
      <c r="E975">
        <v>0.89287228597962098</v>
      </c>
      <c r="F975">
        <v>1.8685697355797</v>
      </c>
      <c r="G975">
        <v>0.305379283194539</v>
      </c>
      <c r="H975">
        <v>0.47381051714867001</v>
      </c>
      <c r="I975">
        <v>0.67930608536211801</v>
      </c>
      <c r="J975">
        <v>1.4584958857053301</v>
      </c>
      <c r="K975">
        <v>0.16442198979300099</v>
      </c>
      <c r="L975">
        <v>3.21148878080123</v>
      </c>
      <c r="M975">
        <v>2.1406431997390402E-3</v>
      </c>
      <c r="N975">
        <v>3.3780514137939699</v>
      </c>
      <c r="O975">
        <f t="shared" si="29"/>
        <v>1.8379476090993372</v>
      </c>
    </row>
    <row r="976" spans="2:15" x14ac:dyDescent="0.2">
      <c r="B976">
        <v>3550</v>
      </c>
      <c r="C976">
        <v>0.46914826120751901</v>
      </c>
      <c r="D976">
        <v>0.64492506139184202</v>
      </c>
      <c r="E976">
        <v>0.96695974602559498</v>
      </c>
      <c r="F976">
        <v>2.0810330686249601</v>
      </c>
      <c r="G976">
        <v>0.323032537646533</v>
      </c>
      <c r="H976">
        <v>0.50452175350643602</v>
      </c>
      <c r="I976">
        <v>0.67528295864962995</v>
      </c>
      <c r="J976">
        <v>1.5028372498025999</v>
      </c>
      <c r="K976">
        <v>0.256983636818094</v>
      </c>
      <c r="L976">
        <v>3.0698287636898098</v>
      </c>
      <c r="M976">
        <v>1.16048536634864E-3</v>
      </c>
      <c r="N976">
        <v>3.3279728858742601</v>
      </c>
      <c r="O976">
        <f t="shared" si="29"/>
        <v>1.8242732486867914</v>
      </c>
    </row>
    <row r="977" spans="2:15" x14ac:dyDescent="0.2">
      <c r="B977">
        <v>3600</v>
      </c>
      <c r="C977">
        <v>0.52567616109627602</v>
      </c>
      <c r="D977">
        <v>0.60135819204734797</v>
      </c>
      <c r="E977">
        <v>0.92731083072881304</v>
      </c>
      <c r="F977">
        <v>2.05434518387244</v>
      </c>
      <c r="G977">
        <v>0.348227396721701</v>
      </c>
      <c r="H977">
        <v>0.51869989045895104</v>
      </c>
      <c r="I977">
        <v>0.70563020719932601</v>
      </c>
      <c r="J977">
        <v>1.57255749437998</v>
      </c>
      <c r="K977">
        <v>0.32839229157600602</v>
      </c>
      <c r="L977">
        <v>3.19405530484216</v>
      </c>
      <c r="M977">
        <v>3.4174827437160201E-3</v>
      </c>
      <c r="N977">
        <v>3.52586507916189</v>
      </c>
      <c r="O977">
        <f t="shared" si="29"/>
        <v>1.8777287022256144</v>
      </c>
    </row>
    <row r="978" spans="2:15" x14ac:dyDescent="0.2">
      <c r="B978">
        <v>3650</v>
      </c>
      <c r="C978">
        <v>0.45992422305659503</v>
      </c>
      <c r="D978">
        <v>0.58171419177156303</v>
      </c>
      <c r="E978">
        <v>0.94340674684194803</v>
      </c>
      <c r="F978">
        <v>1.9850451616701099</v>
      </c>
      <c r="G978">
        <v>0.36536157271429098</v>
      </c>
      <c r="H978">
        <v>0.50120866860463598</v>
      </c>
      <c r="I978">
        <v>0.76177424582864395</v>
      </c>
      <c r="J978">
        <v>1.6283444871475701</v>
      </c>
      <c r="K978">
        <v>0.59914795806140198</v>
      </c>
      <c r="L978">
        <v>3.4731537050129702</v>
      </c>
      <c r="M978">
        <v>3.6129151723181801E-3</v>
      </c>
      <c r="N978">
        <v>4.0759145782466897</v>
      </c>
      <c r="O978">
        <f t="shared" si="29"/>
        <v>2.0188894418087111</v>
      </c>
    </row>
    <row r="979" spans="2:15" x14ac:dyDescent="0.2">
      <c r="B979">
        <v>3700</v>
      </c>
      <c r="C979">
        <v>0.511741425456677</v>
      </c>
      <c r="D979">
        <v>0.63855917599627499</v>
      </c>
      <c r="E979">
        <v>0.92902256973322195</v>
      </c>
      <c r="F979">
        <v>2.0793231711861702</v>
      </c>
      <c r="G979">
        <v>0.401010057171031</v>
      </c>
      <c r="H979">
        <v>0.54715672061874798</v>
      </c>
      <c r="I979">
        <v>0.76274020027498302</v>
      </c>
      <c r="J979">
        <v>1.7109069780647601</v>
      </c>
      <c r="K979">
        <v>0.29847012103806803</v>
      </c>
      <c r="L979">
        <v>3.0223215580179699</v>
      </c>
      <c r="M979">
        <v>1.3502342402836301E-3</v>
      </c>
      <c r="N979">
        <v>3.3221419132963201</v>
      </c>
      <c r="O979">
        <f t="shared" si="29"/>
        <v>1.8226743848796252</v>
      </c>
    </row>
    <row r="980" spans="2:15" x14ac:dyDescent="0.2">
      <c r="B980">
        <v>3750</v>
      </c>
      <c r="C980">
        <v>0.49575748931094898</v>
      </c>
      <c r="D980">
        <v>0.65257521951061004</v>
      </c>
      <c r="E980">
        <v>0.91044704848435098</v>
      </c>
      <c r="F980">
        <v>2.0587797573059099</v>
      </c>
      <c r="G980">
        <v>0.40008814370901602</v>
      </c>
      <c r="H980">
        <v>0.50921818543930197</v>
      </c>
      <c r="I980">
        <v>0.74694271412705604</v>
      </c>
      <c r="J980">
        <v>1.65624904327537</v>
      </c>
      <c r="K980">
        <v>0.300212669209514</v>
      </c>
      <c r="L980">
        <v>3.0301935592259999</v>
      </c>
      <c r="M980">
        <v>1.95099929763973E-2</v>
      </c>
      <c r="N980">
        <v>3.34991622141191</v>
      </c>
      <c r="O980">
        <f t="shared" si="29"/>
        <v>1.8302776350630279</v>
      </c>
    </row>
    <row r="981" spans="2:15" x14ac:dyDescent="0.2">
      <c r="B981">
        <v>3800</v>
      </c>
      <c r="C981">
        <v>0.55217394424717303</v>
      </c>
      <c r="D981">
        <v>0.69193122892763603</v>
      </c>
      <c r="E981">
        <v>0.94328866804352796</v>
      </c>
      <c r="F981">
        <v>2.18739384121834</v>
      </c>
      <c r="G981">
        <v>0.42072258046119299</v>
      </c>
      <c r="H981">
        <v>0.551876072509211</v>
      </c>
      <c r="I981">
        <v>0.75199788887041996</v>
      </c>
      <c r="J981">
        <v>1.72459654184082</v>
      </c>
      <c r="K981">
        <v>0.262723031395319</v>
      </c>
      <c r="L981">
        <v>3.2105158291419502</v>
      </c>
      <c r="M981">
        <v>7.2209430963571103E-3</v>
      </c>
      <c r="N981">
        <v>3.4804598036336198</v>
      </c>
      <c r="O981">
        <f t="shared" si="29"/>
        <v>1.8655990468569659</v>
      </c>
    </row>
    <row r="982" spans="2:15" x14ac:dyDescent="0.2">
      <c r="B982">
        <v>3850</v>
      </c>
      <c r="C982">
        <v>0.53537286512804105</v>
      </c>
      <c r="D982">
        <v>0.79045624376961998</v>
      </c>
      <c r="E982">
        <v>0.961597814415593</v>
      </c>
      <c r="F982">
        <v>2.2874269233132498</v>
      </c>
      <c r="G982">
        <v>0.42954551121262102</v>
      </c>
      <c r="H982">
        <v>0.59017580294023797</v>
      </c>
      <c r="I982">
        <v>0.80422737975361502</v>
      </c>
      <c r="J982">
        <v>1.82394869390647</v>
      </c>
      <c r="K982">
        <v>0.27554879519700398</v>
      </c>
      <c r="L982">
        <v>3.2694829183243699</v>
      </c>
      <c r="M982">
        <v>2.6840141145518999E-4</v>
      </c>
      <c r="N982">
        <v>3.54530011493283</v>
      </c>
      <c r="O982">
        <f t="shared" si="29"/>
        <v>1.8828967350688222</v>
      </c>
    </row>
    <row r="983" spans="2:15" x14ac:dyDescent="0.2">
      <c r="B983">
        <v>3900</v>
      </c>
      <c r="C983">
        <v>0.57095517991512301</v>
      </c>
      <c r="D983">
        <v>0.86088852186508702</v>
      </c>
      <c r="E983">
        <v>0.97822752742769803</v>
      </c>
      <c r="F983">
        <v>2.4100712292079098</v>
      </c>
      <c r="G983">
        <v>0.450714386759407</v>
      </c>
      <c r="H983">
        <v>0.61059330310653204</v>
      </c>
      <c r="I983">
        <v>0.84054278466011401</v>
      </c>
      <c r="J983">
        <v>1.90185047452605</v>
      </c>
      <c r="K983">
        <v>0.52074247837484799</v>
      </c>
      <c r="L983">
        <v>3.1443174843817201</v>
      </c>
      <c r="M983">
        <v>1.29882127894747E-2</v>
      </c>
      <c r="N983">
        <v>3.6780481755460501</v>
      </c>
      <c r="O983">
        <f t="shared" si="29"/>
        <v>1.9178238124358686</v>
      </c>
    </row>
    <row r="984" spans="2:15" x14ac:dyDescent="0.2">
      <c r="B984">
        <v>3950</v>
      </c>
      <c r="C984">
        <v>0.63290457661452104</v>
      </c>
      <c r="D984">
        <v>0.81859968079149303</v>
      </c>
      <c r="E984">
        <v>1.0237148739027799</v>
      </c>
      <c r="F984">
        <v>2.4752191313087901</v>
      </c>
      <c r="G984">
        <v>0.48761546969858699</v>
      </c>
      <c r="H984">
        <v>0.63082205466727403</v>
      </c>
      <c r="I984">
        <v>0.84985799579728505</v>
      </c>
      <c r="J984">
        <v>1.96829552016315</v>
      </c>
      <c r="K984">
        <v>0.56440568922893797</v>
      </c>
      <c r="L984">
        <v>3.2663732816592002</v>
      </c>
      <c r="M984">
        <v>2.2852366822924301E-2</v>
      </c>
      <c r="N984">
        <v>3.8536313377110698</v>
      </c>
      <c r="O984">
        <f t="shared" si="29"/>
        <v>1.9630668194717851</v>
      </c>
    </row>
    <row r="985" spans="2:15" x14ac:dyDescent="0.2">
      <c r="B985">
        <v>4000</v>
      </c>
      <c r="C985">
        <v>0.67372129703141903</v>
      </c>
      <c r="D985">
        <v>0.81382633070474997</v>
      </c>
      <c r="E985">
        <v>1.0006259725194799</v>
      </c>
      <c r="F985">
        <v>2.4881736002556498</v>
      </c>
      <c r="G985">
        <v>0.50092145995653503</v>
      </c>
      <c r="H985">
        <v>0.62206206151516696</v>
      </c>
      <c r="I985">
        <v>0.82249603632554702</v>
      </c>
      <c r="J985">
        <v>1.9454795577972499</v>
      </c>
      <c r="K985">
        <v>0.84690647964417898</v>
      </c>
      <c r="L985">
        <v>3.4489899315510102</v>
      </c>
      <c r="M985">
        <v>4.7396167765893704E-3</v>
      </c>
      <c r="N985">
        <v>4.3006360279717804</v>
      </c>
      <c r="O985">
        <f t="shared" si="29"/>
        <v>2.0737974896242353</v>
      </c>
    </row>
    <row r="986" spans="2:15" x14ac:dyDescent="0.2">
      <c r="B986">
        <v>4050</v>
      </c>
      <c r="C986">
        <v>0.616583355407609</v>
      </c>
      <c r="D986">
        <v>0.747757119432374</v>
      </c>
      <c r="E986">
        <v>0.87499256880352205</v>
      </c>
      <c r="F986">
        <v>2.2393330436435099</v>
      </c>
      <c r="G986">
        <v>0.46971182674569001</v>
      </c>
      <c r="H986">
        <v>0.62786989098758905</v>
      </c>
      <c r="I986">
        <v>0.76608272401767996</v>
      </c>
      <c r="J986">
        <v>1.86366444175096</v>
      </c>
      <c r="K986">
        <v>0.71571494168823202</v>
      </c>
      <c r="L986">
        <v>2.9922056397299999</v>
      </c>
      <c r="M986">
        <v>1.44377636317282E-2</v>
      </c>
      <c r="N986">
        <v>3.72235834504996</v>
      </c>
      <c r="O986">
        <f t="shared" si="29"/>
        <v>1.9293414278063796</v>
      </c>
    </row>
    <row r="987" spans="2:15" x14ac:dyDescent="0.2">
      <c r="B987">
        <v>4100</v>
      </c>
      <c r="C987">
        <v>0.60193821118722302</v>
      </c>
      <c r="D987">
        <v>0.76659590942726297</v>
      </c>
      <c r="E987">
        <v>0.814867681798643</v>
      </c>
      <c r="F987">
        <v>2.1834018024131301</v>
      </c>
      <c r="G987">
        <v>0.449825698582005</v>
      </c>
      <c r="H987">
        <v>0.62269420343144299</v>
      </c>
      <c r="I987">
        <v>0.67897541609890599</v>
      </c>
      <c r="J987">
        <v>1.75149531811235</v>
      </c>
      <c r="K987">
        <v>0.495428380625483</v>
      </c>
      <c r="L987">
        <v>2.81653732851575</v>
      </c>
      <c r="M987">
        <v>2.6300189767668899E-2</v>
      </c>
      <c r="N987">
        <v>3.3382658989089098</v>
      </c>
      <c r="O987">
        <f t="shared" si="29"/>
        <v>1.8270921977034738</v>
      </c>
    </row>
    <row r="988" spans="2:15" x14ac:dyDescent="0.2">
      <c r="B988">
        <v>4150</v>
      </c>
      <c r="C988">
        <v>0.58460832969043197</v>
      </c>
      <c r="D988">
        <v>0.73253654168075799</v>
      </c>
      <c r="E988">
        <v>0.86437650227754603</v>
      </c>
      <c r="F988">
        <v>2.18152137364874</v>
      </c>
      <c r="G988">
        <v>0.429453775054352</v>
      </c>
      <c r="H988">
        <v>0.63933866475291901</v>
      </c>
      <c r="I988">
        <v>0.66996920443249597</v>
      </c>
      <c r="J988">
        <v>1.73876164423977</v>
      </c>
      <c r="K988">
        <v>0.46336382537162002</v>
      </c>
      <c r="L988">
        <v>2.2989110819850098</v>
      </c>
      <c r="M988">
        <v>5.8575579696388901E-2</v>
      </c>
      <c r="N988">
        <v>2.8208504870530202</v>
      </c>
      <c r="O988">
        <f t="shared" si="29"/>
        <v>1.679538772119602</v>
      </c>
    </row>
    <row r="989" spans="2:15" x14ac:dyDescent="0.2">
      <c r="B989">
        <v>4200</v>
      </c>
      <c r="C989">
        <v>0.59898050490805299</v>
      </c>
      <c r="D989">
        <v>0.78975164240412998</v>
      </c>
      <c r="E989">
        <v>0.80717075560838802</v>
      </c>
      <c r="F989">
        <v>2.1959029029205701</v>
      </c>
      <c r="G989">
        <v>0.44418505770470701</v>
      </c>
      <c r="H989">
        <v>0.67555869061919305</v>
      </c>
      <c r="I989">
        <v>0.67669251862545399</v>
      </c>
      <c r="J989">
        <v>1.7964362669493501</v>
      </c>
      <c r="K989">
        <v>0.67882199370741203</v>
      </c>
      <c r="L989">
        <v>2.49236593698213</v>
      </c>
      <c r="M989">
        <v>6.0603479809367103E-2</v>
      </c>
      <c r="N989">
        <v>3.2317914104989098</v>
      </c>
      <c r="O989">
        <f t="shared" si="29"/>
        <v>1.7977183902099099</v>
      </c>
    </row>
    <row r="990" spans="2:15" x14ac:dyDescent="0.2">
      <c r="B990">
        <v>4250</v>
      </c>
      <c r="C990">
        <v>0.60733772436043199</v>
      </c>
      <c r="D990">
        <v>0.79835349743904205</v>
      </c>
      <c r="E990">
        <v>0.83245414192461997</v>
      </c>
      <c r="F990">
        <v>2.2381453637240898</v>
      </c>
      <c r="G990">
        <v>0.43534607812474002</v>
      </c>
      <c r="H990">
        <v>0.656123679259486</v>
      </c>
      <c r="I990">
        <v>0.65384567927993598</v>
      </c>
      <c r="J990">
        <v>1.7453154366641599</v>
      </c>
      <c r="K990">
        <v>0.84241483988251498</v>
      </c>
      <c r="L990">
        <v>2.4013510771632398</v>
      </c>
      <c r="M990">
        <v>1.6937256899874801E-2</v>
      </c>
      <c r="N990">
        <v>3.2607031739456298</v>
      </c>
      <c r="O990">
        <f t="shared" si="29"/>
        <v>1.8057417240418492</v>
      </c>
    </row>
    <row r="991" spans="2:15" x14ac:dyDescent="0.2">
      <c r="B991">
        <v>4300</v>
      </c>
      <c r="C991">
        <v>0.65587216073739096</v>
      </c>
      <c r="D991">
        <v>0.86699143900342002</v>
      </c>
      <c r="E991">
        <v>0.74795724024249799</v>
      </c>
      <c r="F991">
        <v>2.2708208399833101</v>
      </c>
      <c r="G991">
        <v>0.47950629644742399</v>
      </c>
      <c r="H991">
        <v>0.69687420257798105</v>
      </c>
      <c r="I991">
        <v>0.632680595006477</v>
      </c>
      <c r="J991">
        <v>1.8090610940318801</v>
      </c>
      <c r="K991">
        <v>0.64750716695760302</v>
      </c>
      <c r="L991">
        <v>2.0068833807200499</v>
      </c>
      <c r="M991">
        <v>4.9379828841707898E-2</v>
      </c>
      <c r="N991">
        <v>2.7037703765193601</v>
      </c>
      <c r="O991">
        <f t="shared" si="29"/>
        <v>1.6443145613049104</v>
      </c>
    </row>
    <row r="992" spans="2:15" x14ac:dyDescent="0.2">
      <c r="B992">
        <v>4350</v>
      </c>
      <c r="C992">
        <v>0.58904088245259001</v>
      </c>
      <c r="D992">
        <v>0.77204145616086295</v>
      </c>
      <c r="E992">
        <v>0.75829871211939204</v>
      </c>
      <c r="F992">
        <v>2.1193810507328399</v>
      </c>
      <c r="G992">
        <v>0.48836309248502802</v>
      </c>
      <c r="H992">
        <v>0.67268842666636497</v>
      </c>
      <c r="I992">
        <v>0.60322495435392298</v>
      </c>
      <c r="J992">
        <v>1.76427647350532</v>
      </c>
      <c r="K992">
        <v>0.45264854814507699</v>
      </c>
      <c r="L992">
        <v>2.3621575350197399</v>
      </c>
      <c r="M992">
        <v>0.1367619344886</v>
      </c>
      <c r="N992">
        <v>2.95156801765342</v>
      </c>
      <c r="O992">
        <f t="shared" si="29"/>
        <v>1.7180128106779122</v>
      </c>
    </row>
    <row r="993" spans="2:15" x14ac:dyDescent="0.2">
      <c r="B993">
        <v>4400</v>
      </c>
      <c r="C993">
        <v>0.56355865502955105</v>
      </c>
      <c r="D993">
        <v>0.72850136404197197</v>
      </c>
      <c r="E993">
        <v>0.786431380858023</v>
      </c>
      <c r="F993">
        <v>2.0784913999295398</v>
      </c>
      <c r="G993">
        <v>0.45362741395539902</v>
      </c>
      <c r="H993">
        <v>0.68362070442183498</v>
      </c>
      <c r="I993">
        <v>0.64808209717447196</v>
      </c>
      <c r="J993">
        <v>1.7853302155517099</v>
      </c>
      <c r="K993">
        <v>0.150269189278947</v>
      </c>
      <c r="L993">
        <v>2.80306788331368</v>
      </c>
      <c r="M993">
        <v>0.123030379375853</v>
      </c>
      <c r="N993">
        <v>3.0763674519684798</v>
      </c>
      <c r="O993">
        <f t="shared" si="29"/>
        <v>1.7539576539838355</v>
      </c>
    </row>
    <row r="994" spans="2:15" x14ac:dyDescent="0.2">
      <c r="B994">
        <v>4450</v>
      </c>
      <c r="C994">
        <v>0.59342702350351395</v>
      </c>
      <c r="D994">
        <v>0.78945467894698695</v>
      </c>
      <c r="E994">
        <v>0.79469845261512995</v>
      </c>
      <c r="F994">
        <v>2.17758015506563</v>
      </c>
      <c r="G994">
        <v>0.44523731532008398</v>
      </c>
      <c r="H994">
        <v>0.65173145905603203</v>
      </c>
      <c r="I994">
        <v>0.66889096356831101</v>
      </c>
      <c r="J994">
        <v>1.7658597379444301</v>
      </c>
      <c r="K994">
        <v>0.10923165524425001</v>
      </c>
      <c r="L994">
        <v>3.43277351011624</v>
      </c>
      <c r="M994">
        <v>0.112878071254582</v>
      </c>
      <c r="N994">
        <v>3.6548832366150799</v>
      </c>
      <c r="O994">
        <f t="shared" si="29"/>
        <v>1.9117748917210624</v>
      </c>
    </row>
    <row r="995" spans="2:15" x14ac:dyDescent="0.2">
      <c r="B995">
        <v>4500</v>
      </c>
      <c r="C995">
        <v>0.57367147830856902</v>
      </c>
      <c r="D995">
        <v>0.78408889557493799</v>
      </c>
      <c r="E995">
        <v>0.84625448236505496</v>
      </c>
      <c r="F995">
        <v>2.20401485624856</v>
      </c>
      <c r="G995">
        <v>0.46754174679726002</v>
      </c>
      <c r="H995">
        <v>0.65158793874027598</v>
      </c>
      <c r="I995">
        <v>0.67963647735153399</v>
      </c>
      <c r="J995">
        <v>1.7987661628890701</v>
      </c>
      <c r="K995">
        <v>5.55479284094684E-2</v>
      </c>
      <c r="L995">
        <v>3.2792632340745298</v>
      </c>
      <c r="M995">
        <v>6.3466818333270905E-2</v>
      </c>
      <c r="N995">
        <v>3.3982779808172698</v>
      </c>
      <c r="O995">
        <f t="shared" si="29"/>
        <v>1.8434418843069802</v>
      </c>
    </row>
    <row r="996" spans="2:15" x14ac:dyDescent="0.2">
      <c r="B996">
        <v>4550</v>
      </c>
      <c r="C996">
        <v>0.62526326643462604</v>
      </c>
      <c r="D996">
        <v>0.83787439516176798</v>
      </c>
      <c r="E996">
        <v>0.86046751661006404</v>
      </c>
      <c r="F996">
        <v>2.32360517820646</v>
      </c>
      <c r="G996">
        <v>0.490497778370098</v>
      </c>
      <c r="H996">
        <v>0.65436860047351098</v>
      </c>
      <c r="I996">
        <v>0.66305969226207395</v>
      </c>
      <c r="J996">
        <v>1.8079260711056799</v>
      </c>
      <c r="K996">
        <v>0.104762394937136</v>
      </c>
      <c r="L996">
        <v>3.1652531468754601</v>
      </c>
      <c r="M996">
        <v>0.22849639066410099</v>
      </c>
      <c r="N996">
        <v>3.4985119324767</v>
      </c>
      <c r="O996">
        <f t="shared" si="29"/>
        <v>1.8704309483316137</v>
      </c>
    </row>
    <row r="997" spans="2:15" x14ac:dyDescent="0.2">
      <c r="B997">
        <v>4600</v>
      </c>
      <c r="C997">
        <v>0.64630359264685799</v>
      </c>
      <c r="D997">
        <v>0.78641432813926904</v>
      </c>
      <c r="E997">
        <v>0.854800274130181</v>
      </c>
      <c r="F997">
        <v>2.2875181949163101</v>
      </c>
      <c r="G997">
        <v>0.47650524796355198</v>
      </c>
      <c r="H997">
        <v>0.66169328336709499</v>
      </c>
      <c r="I997">
        <v>0.65745040194509796</v>
      </c>
      <c r="J997">
        <v>1.7956489332757399</v>
      </c>
      <c r="K997">
        <v>0.113122475544557</v>
      </c>
      <c r="L997">
        <v>2.4251221567050001</v>
      </c>
      <c r="M997">
        <v>0.15437092814123901</v>
      </c>
      <c r="N997">
        <v>2.6926155603908</v>
      </c>
      <c r="O997">
        <f t="shared" si="29"/>
        <v>1.6409191206122256</v>
      </c>
    </row>
    <row r="998" spans="2:15" x14ac:dyDescent="0.2">
      <c r="B998">
        <v>4650</v>
      </c>
      <c r="C998">
        <v>0.59324461923135396</v>
      </c>
      <c r="D998">
        <v>0.74419643663339397</v>
      </c>
      <c r="E998">
        <v>0.79097093094044701</v>
      </c>
      <c r="F998">
        <v>2.1284119868052001</v>
      </c>
      <c r="G998">
        <v>0.45460336460786499</v>
      </c>
      <c r="H998">
        <v>0.62121347997961396</v>
      </c>
      <c r="I998">
        <v>0.64275590009697203</v>
      </c>
      <c r="J998">
        <v>1.7185727446844501</v>
      </c>
      <c r="K998">
        <v>0.124193884757173</v>
      </c>
      <c r="L998">
        <v>2.3618076725637498</v>
      </c>
      <c r="M998">
        <v>0.14928013969252299</v>
      </c>
      <c r="N998">
        <v>2.6352816970134398</v>
      </c>
      <c r="O998">
        <f t="shared" si="29"/>
        <v>1.6233550742254264</v>
      </c>
    </row>
    <row r="999" spans="2:15" x14ac:dyDescent="0.2">
      <c r="B999">
        <v>4700</v>
      </c>
      <c r="C999">
        <v>0.56258940468496998</v>
      </c>
      <c r="D999">
        <v>0.74218985814766603</v>
      </c>
      <c r="E999">
        <v>0.73824842507218602</v>
      </c>
      <c r="F999">
        <v>2.0430276879048201</v>
      </c>
      <c r="G999">
        <v>0.396071954457697</v>
      </c>
      <c r="H999">
        <v>0.59837566203396797</v>
      </c>
      <c r="I999">
        <v>0.59697033282586598</v>
      </c>
      <c r="J999">
        <v>1.59141794931753</v>
      </c>
      <c r="K999">
        <v>0.13679569550384499</v>
      </c>
      <c r="L999">
        <v>2.2335250054737901</v>
      </c>
      <c r="M999">
        <v>0.14886394869462799</v>
      </c>
      <c r="N999">
        <v>2.5191846496722601</v>
      </c>
      <c r="O999">
        <f t="shared" si="29"/>
        <v>1.5871939546483473</v>
      </c>
    </row>
    <row r="1000" spans="2:15" x14ac:dyDescent="0.2">
      <c r="B1000">
        <v>4750</v>
      </c>
      <c r="C1000">
        <v>0.53504064536126095</v>
      </c>
      <c r="D1000">
        <v>0.77649439641850204</v>
      </c>
      <c r="E1000">
        <v>0.74488936894719804</v>
      </c>
      <c r="F1000">
        <v>2.0564244107269598</v>
      </c>
      <c r="G1000">
        <v>0.36354384176467403</v>
      </c>
      <c r="H1000">
        <v>0.61295891736121599</v>
      </c>
      <c r="I1000">
        <v>0.593225749472161</v>
      </c>
      <c r="J1000">
        <v>1.5697285085980499</v>
      </c>
      <c r="K1000">
        <v>0.108658167642919</v>
      </c>
      <c r="L1000">
        <v>3.2128429794871902</v>
      </c>
      <c r="M1000">
        <v>6.5722339494379195E-2</v>
      </c>
      <c r="N1000">
        <v>3.3872234866244901</v>
      </c>
      <c r="O1000">
        <f t="shared" si="29"/>
        <v>1.8404411119686743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12AB-926E-2F46-B1C3-75B442D45998}">
  <dimension ref="A1:AM309"/>
  <sheetViews>
    <sheetView topLeftCell="H1" workbookViewId="0">
      <selection activeCell="K4" sqref="K4"/>
    </sheetView>
  </sheetViews>
  <sheetFormatPr baseColWidth="10" defaultRowHeight="16" x14ac:dyDescent="0.2"/>
  <sheetData>
    <row r="1" spans="1:39" x14ac:dyDescent="0.2">
      <c r="A1" t="s">
        <v>34</v>
      </c>
      <c r="I1" t="s">
        <v>24</v>
      </c>
      <c r="J1" t="s">
        <v>25</v>
      </c>
      <c r="K1" t="s">
        <v>26</v>
      </c>
    </row>
    <row r="2" spans="1:39" x14ac:dyDescent="0.2">
      <c r="G2" t="s">
        <v>27</v>
      </c>
      <c r="H2" t="s">
        <v>17</v>
      </c>
      <c r="I2" s="2">
        <v>4.1323999999999999E-4</v>
      </c>
      <c r="J2" s="2">
        <f t="shared" ref="J2:J3" si="0">I2*0.0000000000000001/6</f>
        <v>6.8873333333333329E-21</v>
      </c>
      <c r="K2" s="3">
        <f>J2/0.000000000000001</f>
        <v>6.8873333333333327E-6</v>
      </c>
      <c r="L2" s="3"/>
    </row>
    <row r="3" spans="1:39" x14ac:dyDescent="0.2">
      <c r="H3" t="s">
        <v>19</v>
      </c>
      <c r="I3" s="2">
        <v>2.8719999999999999E-4</v>
      </c>
      <c r="J3" s="2">
        <f t="shared" si="0"/>
        <v>4.7866666666666664E-21</v>
      </c>
      <c r="K3" s="3">
        <f t="shared" ref="K3:K4" si="1">J3/0.000000000000001</f>
        <v>4.786666666666666E-6</v>
      </c>
      <c r="L3" s="3">
        <f>K3+2*K2</f>
        <v>1.8561333333333331E-5</v>
      </c>
    </row>
    <row r="4" spans="1:39" x14ac:dyDescent="0.2">
      <c r="H4" t="s">
        <v>20</v>
      </c>
      <c r="I4" s="2">
        <v>7.5258000000000003E-5</v>
      </c>
      <c r="J4" s="2">
        <f>I4*0.0000000000000001/6</f>
        <v>1.2543E-21</v>
      </c>
      <c r="K4" s="3">
        <f t="shared" si="1"/>
        <v>1.2543E-6</v>
      </c>
    </row>
    <row r="6" spans="1:39" x14ac:dyDescent="0.2">
      <c r="G6" t="s">
        <v>28</v>
      </c>
      <c r="I6" s="2">
        <v>2.0204</v>
      </c>
      <c r="J6" t="s">
        <v>29</v>
      </c>
    </row>
    <row r="7" spans="1:39" x14ac:dyDescent="0.2">
      <c r="I7" s="2">
        <f>I6*(0.00000001)/(0.001)</f>
        <v>2.0203999999999998E-5</v>
      </c>
      <c r="J7" t="s">
        <v>26</v>
      </c>
    </row>
    <row r="8" spans="1:39" x14ac:dyDescent="0.2">
      <c r="E8" t="s">
        <v>37</v>
      </c>
      <c r="R8" t="s">
        <v>40</v>
      </c>
      <c r="AD8" t="s">
        <v>41</v>
      </c>
    </row>
    <row r="9" spans="1:39" x14ac:dyDescent="0.2">
      <c r="N9" t="s">
        <v>35</v>
      </c>
      <c r="O9" t="s">
        <v>36</v>
      </c>
      <c r="Z9" t="s">
        <v>35</v>
      </c>
      <c r="AA9" t="s">
        <v>36</v>
      </c>
      <c r="AL9" t="s">
        <v>35</v>
      </c>
      <c r="AM9" t="s">
        <v>36</v>
      </c>
    </row>
    <row r="10" spans="1:39" x14ac:dyDescent="0.2">
      <c r="C10">
        <v>50</v>
      </c>
      <c r="D10">
        <v>50</v>
      </c>
      <c r="E10">
        <v>0</v>
      </c>
      <c r="F10">
        <f>E10</f>
        <v>0</v>
      </c>
      <c r="G10">
        <v>50</v>
      </c>
      <c r="H10">
        <v>3050</v>
      </c>
      <c r="I10">
        <v>1.3133055260854001</v>
      </c>
      <c r="J10">
        <f t="shared" ref="J10:J49" si="2">I10-$I$10</f>
        <v>0</v>
      </c>
      <c r="K10">
        <v>1050</v>
      </c>
      <c r="L10">
        <v>0.20581635941798901</v>
      </c>
      <c r="M10">
        <f>L10-$L$10</f>
        <v>0</v>
      </c>
      <c r="N10">
        <f t="shared" ref="N10:N41" si="3">AVERAGE(F10,J10,M10)</f>
        <v>0</v>
      </c>
      <c r="O10">
        <f t="shared" ref="O10:O41" si="4">STDEV(E10,J10,M10)</f>
        <v>0</v>
      </c>
      <c r="Q10">
        <v>50</v>
      </c>
      <c r="R10">
        <v>0</v>
      </c>
      <c r="S10">
        <f>R10</f>
        <v>0</v>
      </c>
      <c r="T10">
        <v>3050</v>
      </c>
      <c r="U10">
        <v>1.3187686567811101</v>
      </c>
      <c r="V10">
        <f>U10-$U$10</f>
        <v>0</v>
      </c>
      <c r="W10">
        <v>1050</v>
      </c>
      <c r="X10">
        <v>0.86627612015074795</v>
      </c>
      <c r="Y10">
        <f>X10-$X$10</f>
        <v>0</v>
      </c>
      <c r="Z10">
        <f>AVERAGE(S10,V10,Y10)</f>
        <v>0</v>
      </c>
      <c r="AA10">
        <f>STDEV(S10,V10,Y10)</f>
        <v>0</v>
      </c>
      <c r="AC10">
        <v>50</v>
      </c>
      <c r="AD10">
        <v>0</v>
      </c>
      <c r="AE10">
        <f>AD10</f>
        <v>0</v>
      </c>
      <c r="AF10">
        <v>3050</v>
      </c>
      <c r="AG10">
        <v>0.95864865335920701</v>
      </c>
      <c r="AH10">
        <f>AG10-$AG$10</f>
        <v>0</v>
      </c>
      <c r="AI10">
        <v>1050</v>
      </c>
      <c r="AJ10">
        <v>0.55626225866146095</v>
      </c>
      <c r="AK10">
        <f>AJ10-$AJ$10</f>
        <v>0</v>
      </c>
      <c r="AL10">
        <f>AVERAGE(AE10,AH10,AK10)</f>
        <v>0</v>
      </c>
      <c r="AM10">
        <f>STDEV(AE10,AH10,AK10)</f>
        <v>0</v>
      </c>
    </row>
    <row r="11" spans="1:39" x14ac:dyDescent="0.2">
      <c r="C11">
        <v>100</v>
      </c>
      <c r="D11">
        <v>100</v>
      </c>
      <c r="E11">
        <v>4.02150203826269E-2</v>
      </c>
      <c r="F11">
        <f t="shared" ref="F11:F74" si="5">E11</f>
        <v>4.02150203826269E-2</v>
      </c>
      <c r="G11">
        <v>100</v>
      </c>
      <c r="H11">
        <v>3100</v>
      </c>
      <c r="I11">
        <v>1.0808885856375801</v>
      </c>
      <c r="J11">
        <f t="shared" si="2"/>
        <v>-0.23241694044782002</v>
      </c>
      <c r="K11">
        <v>1100</v>
      </c>
      <c r="L11">
        <v>0.34009263843603599</v>
      </c>
      <c r="M11">
        <f>L11-$L$10</f>
        <v>0.13427627901804698</v>
      </c>
      <c r="N11">
        <f t="shared" si="3"/>
        <v>-1.9308547015715383E-2</v>
      </c>
      <c r="O11">
        <f t="shared" si="4"/>
        <v>0.19045542945116942</v>
      </c>
      <c r="Q11">
        <v>100</v>
      </c>
      <c r="R11">
        <v>0.13148315752522999</v>
      </c>
      <c r="S11">
        <f t="shared" ref="S11:S74" si="6">R11</f>
        <v>0.13148315752522999</v>
      </c>
      <c r="T11">
        <v>3100</v>
      </c>
      <c r="U11">
        <v>1.32802670509372</v>
      </c>
      <c r="V11">
        <f t="shared" ref="V11:V49" si="7">U11-$U$10</f>
        <v>9.2580483126099011E-3</v>
      </c>
      <c r="W11">
        <v>1100</v>
      </c>
      <c r="X11">
        <v>0.862345724156381</v>
      </c>
      <c r="Y11">
        <f>X11-$X$10</f>
        <v>-3.9303959943669531E-3</v>
      </c>
      <c r="Z11">
        <f t="shared" ref="Z11:Z74" si="8">AVERAGE(S11,V11,Y11)</f>
        <v>4.5603603281157645E-2</v>
      </c>
      <c r="AA11">
        <f t="shared" ref="AA11:AA74" si="9">STDEV(S11,V11,Y11)</f>
        <v>7.4665635627643182E-2</v>
      </c>
      <c r="AC11">
        <v>100</v>
      </c>
      <c r="AD11">
        <v>2.9755864369209802E-2</v>
      </c>
      <c r="AE11">
        <f t="shared" ref="AE11:AE74" si="10">AD11</f>
        <v>2.9755864369209802E-2</v>
      </c>
      <c r="AF11">
        <v>3100</v>
      </c>
      <c r="AG11">
        <v>0.98574904405131403</v>
      </c>
      <c r="AH11">
        <f t="shared" ref="AH11:AH49" si="11">AG11-$AG$10</f>
        <v>2.7100390692107013E-2</v>
      </c>
      <c r="AI11">
        <v>1100</v>
      </c>
      <c r="AJ11">
        <v>0.52002723631516701</v>
      </c>
      <c r="AK11">
        <f t="shared" ref="AK11:AK74" si="12">AJ11-$AJ$10</f>
        <v>-3.6235022346293944E-2</v>
      </c>
      <c r="AL11">
        <f>AVERAGE(AE11,AH11,AK11)</f>
        <v>6.8737442383409566E-3</v>
      </c>
      <c r="AM11">
        <f>STDEV(AE11,AH11,AK11)</f>
        <v>3.7356889624925241E-2</v>
      </c>
    </row>
    <row r="12" spans="1:39" x14ac:dyDescent="0.2">
      <c r="C12">
        <v>150</v>
      </c>
      <c r="D12">
        <v>150</v>
      </c>
      <c r="E12">
        <v>0.101087412136525</v>
      </c>
      <c r="F12">
        <f t="shared" si="5"/>
        <v>0.101087412136525</v>
      </c>
      <c r="G12">
        <v>150</v>
      </c>
      <c r="H12">
        <v>3150</v>
      </c>
      <c r="I12">
        <v>1.15936604227844</v>
      </c>
      <c r="J12">
        <f t="shared" si="2"/>
        <v>-0.1539394838069601</v>
      </c>
      <c r="K12">
        <v>1150</v>
      </c>
      <c r="L12">
        <v>0.54306401927644798</v>
      </c>
      <c r="M12">
        <f t="shared" ref="M12:M74" si="13">L12-$L$10</f>
        <v>0.33724765985845895</v>
      </c>
      <c r="N12">
        <f t="shared" si="3"/>
        <v>9.4798529396007955E-2</v>
      </c>
      <c r="O12">
        <f t="shared" si="4"/>
        <v>0.2456539538866436</v>
      </c>
      <c r="Q12">
        <v>150</v>
      </c>
      <c r="R12">
        <v>0.21161404097657399</v>
      </c>
      <c r="S12">
        <f t="shared" si="6"/>
        <v>0.21161404097657399</v>
      </c>
      <c r="T12">
        <v>3150</v>
      </c>
      <c r="U12">
        <v>1.28488284620986</v>
      </c>
      <c r="V12">
        <f t="shared" si="7"/>
        <v>-3.3885810571250063E-2</v>
      </c>
      <c r="W12">
        <v>1150</v>
      </c>
      <c r="X12">
        <v>0.89510225233053797</v>
      </c>
      <c r="Y12">
        <f t="shared" ref="Y12:Y74" si="14">X12-$X$10</f>
        <v>2.8826132179790021E-2</v>
      </c>
      <c r="Z12">
        <f t="shared" si="8"/>
        <v>6.8851454195037978E-2</v>
      </c>
      <c r="AA12">
        <f t="shared" si="9"/>
        <v>0.12755024139263374</v>
      </c>
      <c r="AC12">
        <v>150</v>
      </c>
      <c r="AD12">
        <v>6.7689015880487494E-2</v>
      </c>
      <c r="AE12">
        <f t="shared" si="10"/>
        <v>6.7689015880487494E-2</v>
      </c>
      <c r="AF12">
        <v>3150</v>
      </c>
      <c r="AG12">
        <v>0.95373199468211201</v>
      </c>
      <c r="AH12">
        <f t="shared" si="11"/>
        <v>-4.9166586770950094E-3</v>
      </c>
      <c r="AI12">
        <v>1150</v>
      </c>
      <c r="AJ12">
        <v>0.54721116884487497</v>
      </c>
      <c r="AK12">
        <f t="shared" si="12"/>
        <v>-9.0510898165859777E-3</v>
      </c>
      <c r="AL12">
        <f t="shared" ref="AL12:AL75" si="15">AVERAGE(AE12,AH12,AK12)</f>
        <v>1.7907089128935502E-2</v>
      </c>
      <c r="AM12">
        <f t="shared" ref="AM12:AM75" si="16">STDEV(AE12,AH12,AK12)</f>
        <v>4.3161945664375048E-2</v>
      </c>
    </row>
    <row r="13" spans="1:39" x14ac:dyDescent="0.2">
      <c r="C13">
        <v>200</v>
      </c>
      <c r="D13">
        <v>200</v>
      </c>
      <c r="E13">
        <v>0.116362024509068</v>
      </c>
      <c r="F13">
        <f t="shared" si="5"/>
        <v>0.116362024509068</v>
      </c>
      <c r="G13">
        <v>200</v>
      </c>
      <c r="H13">
        <v>3200</v>
      </c>
      <c r="I13">
        <v>0.864728184773079</v>
      </c>
      <c r="J13">
        <f t="shared" si="2"/>
        <v>-0.44857734131232108</v>
      </c>
      <c r="K13">
        <v>1200</v>
      </c>
      <c r="L13">
        <v>0.80865998005996997</v>
      </c>
      <c r="M13">
        <f t="shared" si="13"/>
        <v>0.60284362064198094</v>
      </c>
      <c r="N13">
        <f t="shared" si="3"/>
        <v>9.0209434612909298E-2</v>
      </c>
      <c r="O13">
        <f t="shared" si="4"/>
        <v>0.52619813595064635</v>
      </c>
      <c r="Q13">
        <v>200</v>
      </c>
      <c r="R13">
        <v>0.19051533956504901</v>
      </c>
      <c r="S13">
        <f t="shared" si="6"/>
        <v>0.19051533956504901</v>
      </c>
      <c r="T13">
        <v>3200</v>
      </c>
      <c r="U13">
        <v>1.26262336545897</v>
      </c>
      <c r="V13">
        <f t="shared" si="7"/>
        <v>-5.6145291322140078E-2</v>
      </c>
      <c r="W13">
        <v>1200</v>
      </c>
      <c r="X13">
        <v>1.0616102959325699</v>
      </c>
      <c r="Y13">
        <f>X13-$X$10</f>
        <v>0.19533417578182199</v>
      </c>
      <c r="Z13">
        <f t="shared" si="8"/>
        <v>0.10990140800824365</v>
      </c>
      <c r="AA13">
        <f t="shared" si="9"/>
        <v>0.14382084363716952</v>
      </c>
      <c r="AC13">
        <v>200</v>
      </c>
      <c r="AD13">
        <v>8.3909435865959198E-2</v>
      </c>
      <c r="AE13">
        <f t="shared" si="10"/>
        <v>8.3909435865959198E-2</v>
      </c>
      <c r="AF13">
        <v>3200</v>
      </c>
      <c r="AG13">
        <v>0.96460278487564299</v>
      </c>
      <c r="AH13">
        <f t="shared" si="11"/>
        <v>5.9541315164359787E-3</v>
      </c>
      <c r="AI13">
        <v>1200</v>
      </c>
      <c r="AJ13">
        <v>0.54556772339118298</v>
      </c>
      <c r="AK13">
        <f t="shared" si="12"/>
        <v>-1.0694535270277972E-2</v>
      </c>
      <c r="AL13">
        <f t="shared" si="15"/>
        <v>2.6389677370705734E-2</v>
      </c>
      <c r="AM13">
        <f t="shared" si="16"/>
        <v>5.050432149289772E-2</v>
      </c>
    </row>
    <row r="14" spans="1:39" x14ac:dyDescent="0.2">
      <c r="C14">
        <v>250</v>
      </c>
      <c r="D14">
        <v>250</v>
      </c>
      <c r="E14">
        <v>0.30925250878351401</v>
      </c>
      <c r="F14">
        <f t="shared" si="5"/>
        <v>0.30925250878351401</v>
      </c>
      <c r="G14">
        <v>250</v>
      </c>
      <c r="H14">
        <v>3250</v>
      </c>
      <c r="I14">
        <v>0.69012612917772498</v>
      </c>
      <c r="J14">
        <f t="shared" si="2"/>
        <v>-0.6231793969076751</v>
      </c>
      <c r="K14">
        <v>1250</v>
      </c>
      <c r="L14">
        <v>0.53675020721920497</v>
      </c>
      <c r="M14">
        <f t="shared" si="13"/>
        <v>0.33093384780121593</v>
      </c>
      <c r="N14">
        <f t="shared" si="3"/>
        <v>5.6689865590182813E-3</v>
      </c>
      <c r="O14">
        <f t="shared" si="4"/>
        <v>0.54470656059653366</v>
      </c>
      <c r="Q14">
        <v>250</v>
      </c>
      <c r="R14">
        <v>0.185369801396088</v>
      </c>
      <c r="S14">
        <f t="shared" si="6"/>
        <v>0.185369801396088</v>
      </c>
      <c r="T14">
        <v>3250</v>
      </c>
      <c r="U14">
        <v>1.30019159268986</v>
      </c>
      <c r="V14">
        <f t="shared" si="7"/>
        <v>-1.8577064091250151E-2</v>
      </c>
      <c r="W14">
        <v>1250</v>
      </c>
      <c r="X14">
        <v>1.0241884938282899</v>
      </c>
      <c r="Y14">
        <f t="shared" si="14"/>
        <v>0.15791237367754196</v>
      </c>
      <c r="Z14">
        <f t="shared" si="8"/>
        <v>0.10823503699412661</v>
      </c>
      <c r="AA14">
        <f t="shared" si="9"/>
        <v>0.11067727553791543</v>
      </c>
      <c r="AC14">
        <v>250</v>
      </c>
      <c r="AD14">
        <v>9.7750715810334607E-2</v>
      </c>
      <c r="AE14">
        <f t="shared" si="10"/>
        <v>9.7750715810334607E-2</v>
      </c>
      <c r="AF14">
        <v>3250</v>
      </c>
      <c r="AG14">
        <v>0.96455504791146196</v>
      </c>
      <c r="AH14">
        <f t="shared" si="11"/>
        <v>5.9063945522549455E-3</v>
      </c>
      <c r="AI14">
        <v>1250</v>
      </c>
      <c r="AJ14">
        <v>0.59222014127445399</v>
      </c>
      <c r="AK14">
        <f t="shared" si="12"/>
        <v>3.5957882612993042E-2</v>
      </c>
      <c r="AL14">
        <f t="shared" si="15"/>
        <v>4.6538330991860867E-2</v>
      </c>
      <c r="AM14">
        <f t="shared" si="16"/>
        <v>4.6827387849022177E-2</v>
      </c>
    </row>
    <row r="15" spans="1:39" x14ac:dyDescent="0.2">
      <c r="C15">
        <v>300</v>
      </c>
      <c r="D15">
        <v>300</v>
      </c>
      <c r="E15">
        <v>0.20329425546996199</v>
      </c>
      <c r="F15">
        <f t="shared" si="5"/>
        <v>0.20329425546996199</v>
      </c>
      <c r="G15">
        <v>300</v>
      </c>
      <c r="H15">
        <v>3300</v>
      </c>
      <c r="I15">
        <v>0.50041299660781102</v>
      </c>
      <c r="J15">
        <f t="shared" si="2"/>
        <v>-0.81289252947758905</v>
      </c>
      <c r="K15">
        <v>1300</v>
      </c>
      <c r="L15">
        <v>0.65419553140347597</v>
      </c>
      <c r="M15">
        <f t="shared" si="13"/>
        <v>0.44837917198548694</v>
      </c>
      <c r="N15">
        <f t="shared" si="3"/>
        <v>-5.373970067404673E-2</v>
      </c>
      <c r="O15">
        <f t="shared" si="4"/>
        <v>0.66876858268475114</v>
      </c>
      <c r="Q15">
        <v>300</v>
      </c>
      <c r="R15">
        <v>0.200058392051366</v>
      </c>
      <c r="S15">
        <f t="shared" si="6"/>
        <v>0.200058392051366</v>
      </c>
      <c r="T15">
        <v>3300</v>
      </c>
      <c r="U15">
        <v>1.31920525632676</v>
      </c>
      <c r="V15">
        <f t="shared" si="7"/>
        <v>4.3659954564989611E-4</v>
      </c>
      <c r="W15">
        <v>1300</v>
      </c>
      <c r="X15">
        <v>1.1590156326952099</v>
      </c>
      <c r="Y15">
        <f t="shared" si="14"/>
        <v>0.29273951254446196</v>
      </c>
      <c r="Z15">
        <f t="shared" si="8"/>
        <v>0.16441150138049263</v>
      </c>
      <c r="AA15">
        <f t="shared" si="9"/>
        <v>0.14937628274854634</v>
      </c>
      <c r="AC15">
        <v>300</v>
      </c>
      <c r="AD15">
        <v>0.134295338989698</v>
      </c>
      <c r="AE15">
        <f t="shared" si="10"/>
        <v>0.134295338989698</v>
      </c>
      <c r="AF15">
        <v>3300</v>
      </c>
      <c r="AG15">
        <v>1.03605119009887</v>
      </c>
      <c r="AH15">
        <f t="shared" si="11"/>
        <v>7.7402536739663019E-2</v>
      </c>
      <c r="AI15">
        <v>1300</v>
      </c>
      <c r="AJ15">
        <v>0.64077304031202498</v>
      </c>
      <c r="AK15">
        <f t="shared" si="12"/>
        <v>8.4510781650564026E-2</v>
      </c>
      <c r="AL15">
        <f t="shared" si="15"/>
        <v>9.8736219126641697E-2</v>
      </c>
      <c r="AM15">
        <f t="shared" si="16"/>
        <v>3.0999516778568346E-2</v>
      </c>
    </row>
    <row r="16" spans="1:39" x14ac:dyDescent="0.2">
      <c r="C16">
        <v>350</v>
      </c>
      <c r="D16">
        <v>350</v>
      </c>
      <c r="E16">
        <v>0.14159431633834699</v>
      </c>
      <c r="F16">
        <f t="shared" si="5"/>
        <v>0.14159431633834699</v>
      </c>
      <c r="G16">
        <v>350</v>
      </c>
      <c r="H16">
        <v>3350</v>
      </c>
      <c r="I16">
        <v>0.61802330897243596</v>
      </c>
      <c r="J16">
        <f t="shared" si="2"/>
        <v>-0.69528221711296412</v>
      </c>
      <c r="K16">
        <v>1350</v>
      </c>
      <c r="L16">
        <v>0.80813763216396495</v>
      </c>
      <c r="M16">
        <f t="shared" si="13"/>
        <v>0.60232127274597591</v>
      </c>
      <c r="N16">
        <f t="shared" si="3"/>
        <v>1.6211123990452918E-2</v>
      </c>
      <c r="O16">
        <f t="shared" si="4"/>
        <v>0.65782551859595473</v>
      </c>
      <c r="Q16">
        <v>350</v>
      </c>
      <c r="R16">
        <v>0.27672637916292497</v>
      </c>
      <c r="S16">
        <f t="shared" si="6"/>
        <v>0.27672637916292497</v>
      </c>
      <c r="T16">
        <v>3350</v>
      </c>
      <c r="U16">
        <v>1.3203460620405401</v>
      </c>
      <c r="V16">
        <f t="shared" si="7"/>
        <v>1.5774052594299537E-3</v>
      </c>
      <c r="W16">
        <v>1350</v>
      </c>
      <c r="X16">
        <v>1.15525975582769</v>
      </c>
      <c r="Y16">
        <f t="shared" si="14"/>
        <v>0.28898363567694207</v>
      </c>
      <c r="Z16">
        <f t="shared" si="8"/>
        <v>0.18909580669976567</v>
      </c>
      <c r="AA16">
        <f t="shared" si="9"/>
        <v>0.16251130189425839</v>
      </c>
      <c r="AC16">
        <v>350</v>
      </c>
      <c r="AD16">
        <v>0.154043467474997</v>
      </c>
      <c r="AE16">
        <f t="shared" si="10"/>
        <v>0.154043467474997</v>
      </c>
      <c r="AF16">
        <v>3350</v>
      </c>
      <c r="AG16">
        <v>1.02590268314477</v>
      </c>
      <c r="AH16">
        <f t="shared" si="11"/>
        <v>6.7254029785562941E-2</v>
      </c>
      <c r="AI16">
        <v>1350</v>
      </c>
      <c r="AJ16">
        <v>0.68103970985937401</v>
      </c>
      <c r="AK16">
        <f t="shared" si="12"/>
        <v>0.12477745119791306</v>
      </c>
      <c r="AL16">
        <f t="shared" si="15"/>
        <v>0.11535831615282433</v>
      </c>
      <c r="AM16">
        <f t="shared" si="16"/>
        <v>4.4154747223376277E-2</v>
      </c>
    </row>
    <row r="17" spans="3:39" x14ac:dyDescent="0.2">
      <c r="C17">
        <v>400</v>
      </c>
      <c r="D17">
        <v>400</v>
      </c>
      <c r="E17">
        <v>0.21461078984047899</v>
      </c>
      <c r="F17">
        <f t="shared" si="5"/>
        <v>0.21461078984047899</v>
      </c>
      <c r="G17">
        <v>400</v>
      </c>
      <c r="H17">
        <v>3400</v>
      </c>
      <c r="I17">
        <v>0.81181860875148704</v>
      </c>
      <c r="J17">
        <f t="shared" si="2"/>
        <v>-0.50148691733391304</v>
      </c>
      <c r="K17">
        <v>1400</v>
      </c>
      <c r="L17">
        <v>0.67208994137354106</v>
      </c>
      <c r="M17">
        <f t="shared" si="13"/>
        <v>0.46627358195555202</v>
      </c>
      <c r="N17">
        <f t="shared" si="3"/>
        <v>5.9799151487372658E-2</v>
      </c>
      <c r="O17">
        <f t="shared" si="4"/>
        <v>0.50211062379064275</v>
      </c>
      <c r="Q17">
        <v>400</v>
      </c>
      <c r="R17">
        <v>0.29677942992978201</v>
      </c>
      <c r="S17">
        <f t="shared" si="6"/>
        <v>0.29677942992978201</v>
      </c>
      <c r="T17">
        <v>3400</v>
      </c>
      <c r="U17">
        <v>1.32789560736769</v>
      </c>
      <c r="V17">
        <f t="shared" si="7"/>
        <v>9.1269505865798628E-3</v>
      </c>
      <c r="W17">
        <v>1400</v>
      </c>
      <c r="X17">
        <v>1.25514049676324</v>
      </c>
      <c r="Y17">
        <f t="shared" si="14"/>
        <v>0.38886437661249207</v>
      </c>
      <c r="Z17">
        <f t="shared" si="8"/>
        <v>0.23159025237628464</v>
      </c>
      <c r="AA17">
        <f t="shared" si="9"/>
        <v>0.19808419884930839</v>
      </c>
      <c r="AC17">
        <v>400</v>
      </c>
      <c r="AD17">
        <v>0.17846898832295199</v>
      </c>
      <c r="AE17">
        <f t="shared" si="10"/>
        <v>0.17846898832295199</v>
      </c>
      <c r="AF17">
        <v>3400</v>
      </c>
      <c r="AG17">
        <v>1.0124107213493601</v>
      </c>
      <c r="AH17">
        <f t="shared" si="11"/>
        <v>5.376206799015304E-2</v>
      </c>
      <c r="AI17">
        <v>1400</v>
      </c>
      <c r="AJ17">
        <v>0.71627285608582703</v>
      </c>
      <c r="AK17">
        <f t="shared" si="12"/>
        <v>0.16001059742436607</v>
      </c>
      <c r="AL17">
        <f t="shared" si="15"/>
        <v>0.13074721791249036</v>
      </c>
      <c r="AM17">
        <f t="shared" si="16"/>
        <v>6.730685722914731E-2</v>
      </c>
    </row>
    <row r="18" spans="3:39" x14ac:dyDescent="0.2">
      <c r="C18">
        <v>450</v>
      </c>
      <c r="D18">
        <v>450</v>
      </c>
      <c r="E18">
        <v>0.25404082540987499</v>
      </c>
      <c r="F18">
        <f t="shared" si="5"/>
        <v>0.25404082540987499</v>
      </c>
      <c r="G18">
        <v>450</v>
      </c>
      <c r="H18">
        <v>3450</v>
      </c>
      <c r="I18">
        <v>0.81988106042807396</v>
      </c>
      <c r="J18">
        <f t="shared" si="2"/>
        <v>-0.49342446565732612</v>
      </c>
      <c r="K18">
        <v>1450</v>
      </c>
      <c r="L18">
        <v>0.64524201747332599</v>
      </c>
      <c r="M18">
        <f t="shared" si="13"/>
        <v>0.43942565805533695</v>
      </c>
      <c r="N18">
        <f t="shared" si="3"/>
        <v>6.668067260262861E-2</v>
      </c>
      <c r="O18">
        <f t="shared" si="4"/>
        <v>0.49384229109367367</v>
      </c>
      <c r="Q18">
        <v>450</v>
      </c>
      <c r="R18">
        <v>0.33897919253187297</v>
      </c>
      <c r="S18">
        <f t="shared" si="6"/>
        <v>0.33897919253187297</v>
      </c>
      <c r="T18">
        <v>3450</v>
      </c>
      <c r="U18">
        <v>1.32643275916284</v>
      </c>
      <c r="V18">
        <f t="shared" si="7"/>
        <v>7.6641023817298759E-3</v>
      </c>
      <c r="W18">
        <v>1450</v>
      </c>
      <c r="X18">
        <v>1.2388643838307301</v>
      </c>
      <c r="Y18">
        <f t="shared" si="14"/>
        <v>0.3725882636799821</v>
      </c>
      <c r="Z18">
        <f t="shared" si="8"/>
        <v>0.23974385286452829</v>
      </c>
      <c r="AA18">
        <f t="shared" si="9"/>
        <v>0.20168825041131713</v>
      </c>
      <c r="AC18">
        <v>450</v>
      </c>
      <c r="AD18">
        <v>0.18530432836180899</v>
      </c>
      <c r="AE18">
        <f t="shared" si="10"/>
        <v>0.18530432836180899</v>
      </c>
      <c r="AF18">
        <v>3450</v>
      </c>
      <c r="AG18">
        <v>1.0721758845668801</v>
      </c>
      <c r="AH18">
        <f t="shared" si="11"/>
        <v>0.11352723120767305</v>
      </c>
      <c r="AI18">
        <v>1450</v>
      </c>
      <c r="AJ18">
        <v>0.74779293205572595</v>
      </c>
      <c r="AK18">
        <f t="shared" si="12"/>
        <v>0.19153067339426499</v>
      </c>
      <c r="AL18">
        <f t="shared" si="15"/>
        <v>0.16345407765458234</v>
      </c>
      <c r="AM18">
        <f t="shared" si="16"/>
        <v>4.3349848214448657E-2</v>
      </c>
    </row>
    <row r="19" spans="3:39" x14ac:dyDescent="0.2">
      <c r="C19">
        <v>500</v>
      </c>
      <c r="D19">
        <v>500</v>
      </c>
      <c r="E19">
        <v>0.332609151738185</v>
      </c>
      <c r="F19">
        <f t="shared" si="5"/>
        <v>0.332609151738185</v>
      </c>
      <c r="G19">
        <v>500</v>
      </c>
      <c r="H19">
        <v>3500</v>
      </c>
      <c r="I19">
        <v>0.47900227713657501</v>
      </c>
      <c r="J19">
        <f t="shared" si="2"/>
        <v>-0.83430324894882513</v>
      </c>
      <c r="K19">
        <v>1500</v>
      </c>
      <c r="L19">
        <v>0.62946516834344102</v>
      </c>
      <c r="M19">
        <f t="shared" si="13"/>
        <v>0.42364880892545198</v>
      </c>
      <c r="N19">
        <f t="shared" si="3"/>
        <v>-2.6015096095062695E-2</v>
      </c>
      <c r="O19">
        <f t="shared" si="4"/>
        <v>0.70147655579356616</v>
      </c>
      <c r="Q19">
        <v>500</v>
      </c>
      <c r="R19">
        <v>0.33896789082062201</v>
      </c>
      <c r="S19">
        <f t="shared" si="6"/>
        <v>0.33896789082062201</v>
      </c>
      <c r="T19">
        <v>3500</v>
      </c>
      <c r="U19">
        <v>1.3485434614237799</v>
      </c>
      <c r="V19">
        <f t="shared" si="7"/>
        <v>2.9774804642669794E-2</v>
      </c>
      <c r="W19">
        <v>1500</v>
      </c>
      <c r="X19">
        <v>1.20297613636477</v>
      </c>
      <c r="Y19">
        <f t="shared" si="14"/>
        <v>0.33670001621402201</v>
      </c>
      <c r="Z19">
        <f t="shared" si="8"/>
        <v>0.23514757055910462</v>
      </c>
      <c r="AA19">
        <f t="shared" si="9"/>
        <v>0.17786164721190698</v>
      </c>
      <c r="AC19">
        <v>500</v>
      </c>
      <c r="AD19">
        <v>0.20107459290959701</v>
      </c>
      <c r="AE19">
        <f t="shared" si="10"/>
        <v>0.20107459290959701</v>
      </c>
      <c r="AF19">
        <v>3500</v>
      </c>
      <c r="AG19">
        <v>1.08175364529618</v>
      </c>
      <c r="AH19">
        <f t="shared" si="11"/>
        <v>0.123104991936973</v>
      </c>
      <c r="AI19">
        <v>1500</v>
      </c>
      <c r="AJ19">
        <v>0.75719637964650799</v>
      </c>
      <c r="AK19">
        <f t="shared" si="12"/>
        <v>0.20093412098504704</v>
      </c>
      <c r="AL19">
        <f t="shared" si="15"/>
        <v>0.17503790194387236</v>
      </c>
      <c r="AM19">
        <f t="shared" si="16"/>
        <v>4.4975274200708501E-2</v>
      </c>
    </row>
    <row r="20" spans="3:39" x14ac:dyDescent="0.2">
      <c r="C20">
        <v>550</v>
      </c>
      <c r="D20">
        <v>550</v>
      </c>
      <c r="E20">
        <v>0.31842452120513398</v>
      </c>
      <c r="F20">
        <f t="shared" si="5"/>
        <v>0.31842452120513398</v>
      </c>
      <c r="G20">
        <v>550</v>
      </c>
      <c r="H20">
        <v>3550</v>
      </c>
      <c r="I20">
        <v>0.43442741459509499</v>
      </c>
      <c r="J20">
        <f t="shared" si="2"/>
        <v>-0.87887811149030504</v>
      </c>
      <c r="K20">
        <v>1550</v>
      </c>
      <c r="L20">
        <v>0.91067287397534102</v>
      </c>
      <c r="M20">
        <f t="shared" si="13"/>
        <v>0.70485651455735199</v>
      </c>
      <c r="N20">
        <f t="shared" si="3"/>
        <v>4.8134308090726975E-2</v>
      </c>
      <c r="O20">
        <f t="shared" si="4"/>
        <v>0.82573993540015467</v>
      </c>
      <c r="Q20">
        <v>550</v>
      </c>
      <c r="R20">
        <v>0.35038313952311501</v>
      </c>
      <c r="S20">
        <f t="shared" si="6"/>
        <v>0.35038313952311501</v>
      </c>
      <c r="T20">
        <v>3550</v>
      </c>
      <c r="U20">
        <v>1.29526623423427</v>
      </c>
      <c r="V20">
        <f t="shared" si="7"/>
        <v>-2.3502422546840096E-2</v>
      </c>
      <c r="W20">
        <v>1550</v>
      </c>
      <c r="X20">
        <v>1.2212238145558501</v>
      </c>
      <c r="Y20">
        <f t="shared" si="14"/>
        <v>0.3549476944051021</v>
      </c>
      <c r="Z20">
        <f t="shared" si="8"/>
        <v>0.22727613712712569</v>
      </c>
      <c r="AA20">
        <f t="shared" si="9"/>
        <v>0.21719259491158821</v>
      </c>
      <c r="AC20">
        <v>550</v>
      </c>
      <c r="AD20">
        <v>0.19691153794534599</v>
      </c>
      <c r="AE20">
        <f>AD20</f>
        <v>0.19691153794534599</v>
      </c>
      <c r="AF20">
        <v>3550</v>
      </c>
      <c r="AG20">
        <v>1.0591841315650301</v>
      </c>
      <c r="AH20">
        <f t="shared" si="11"/>
        <v>0.10053547820582309</v>
      </c>
      <c r="AI20">
        <v>1550</v>
      </c>
      <c r="AJ20">
        <v>0.74878903414698506</v>
      </c>
      <c r="AK20">
        <f t="shared" si="12"/>
        <v>0.1925267754855241</v>
      </c>
      <c r="AL20">
        <f t="shared" si="15"/>
        <v>0.16332459721223105</v>
      </c>
      <c r="AM20">
        <f t="shared" si="16"/>
        <v>5.4421150618651083E-2</v>
      </c>
    </row>
    <row r="21" spans="3:39" x14ac:dyDescent="0.2">
      <c r="C21">
        <v>600</v>
      </c>
      <c r="D21">
        <v>600</v>
      </c>
      <c r="E21">
        <v>0.23423420917115101</v>
      </c>
      <c r="F21">
        <f t="shared" si="5"/>
        <v>0.23423420917115101</v>
      </c>
      <c r="G21">
        <v>600</v>
      </c>
      <c r="H21">
        <v>3600</v>
      </c>
      <c r="I21">
        <v>0.45168401556887</v>
      </c>
      <c r="J21">
        <f t="shared" si="2"/>
        <v>-0.86162151051653013</v>
      </c>
      <c r="K21">
        <v>1600</v>
      </c>
      <c r="L21">
        <v>1.043584834172</v>
      </c>
      <c r="M21">
        <f t="shared" si="13"/>
        <v>0.83776847475401095</v>
      </c>
      <c r="N21">
        <f t="shared" si="3"/>
        <v>7.0127057802877271E-2</v>
      </c>
      <c r="O21">
        <f t="shared" si="4"/>
        <v>0.8614986641644371</v>
      </c>
      <c r="Q21">
        <v>600</v>
      </c>
      <c r="R21">
        <v>0.40295412580844198</v>
      </c>
      <c r="S21">
        <f t="shared" si="6"/>
        <v>0.40295412580844198</v>
      </c>
      <c r="T21">
        <v>3600</v>
      </c>
      <c r="U21">
        <v>1.3278481729011</v>
      </c>
      <c r="V21">
        <f t="shared" si="7"/>
        <v>9.0795161199899166E-3</v>
      </c>
      <c r="W21">
        <v>1600</v>
      </c>
      <c r="X21">
        <v>1.2467466703432399</v>
      </c>
      <c r="Y21">
        <f t="shared" si="14"/>
        <v>0.38047055019249199</v>
      </c>
      <c r="Z21">
        <f t="shared" si="8"/>
        <v>0.26416806404030796</v>
      </c>
      <c r="AA21">
        <f t="shared" si="9"/>
        <v>0.22119901277625945</v>
      </c>
      <c r="AC21">
        <v>600</v>
      </c>
      <c r="AD21">
        <v>0.21117260152841</v>
      </c>
      <c r="AE21">
        <f t="shared" si="10"/>
        <v>0.21117260152841</v>
      </c>
      <c r="AF21">
        <v>3600</v>
      </c>
      <c r="AG21">
        <v>1.0564768294828499</v>
      </c>
      <c r="AH21">
        <f t="shared" si="11"/>
        <v>9.7828176123642918E-2</v>
      </c>
      <c r="AI21">
        <v>1600</v>
      </c>
      <c r="AJ21">
        <v>0.78375208456480505</v>
      </c>
      <c r="AK21">
        <f t="shared" si="12"/>
        <v>0.2274898259033441</v>
      </c>
      <c r="AL21">
        <f t="shared" si="15"/>
        <v>0.17883020118513235</v>
      </c>
      <c r="AM21">
        <f t="shared" si="16"/>
        <v>7.0622652179538753E-2</v>
      </c>
    </row>
    <row r="22" spans="3:39" x14ac:dyDescent="0.2">
      <c r="C22">
        <v>650</v>
      </c>
      <c r="D22">
        <v>650</v>
      </c>
      <c r="E22">
        <v>0.36844581708822999</v>
      </c>
      <c r="F22">
        <f t="shared" si="5"/>
        <v>0.36844581708822999</v>
      </c>
      <c r="G22">
        <v>650</v>
      </c>
      <c r="H22">
        <v>3650</v>
      </c>
      <c r="I22">
        <v>0.53634932621390996</v>
      </c>
      <c r="J22">
        <f t="shared" si="2"/>
        <v>-0.77695619987149012</v>
      </c>
      <c r="K22">
        <v>1650</v>
      </c>
      <c r="L22">
        <v>1.4037309679188199</v>
      </c>
      <c r="M22">
        <f t="shared" si="13"/>
        <v>1.197914608500831</v>
      </c>
      <c r="N22">
        <f t="shared" si="3"/>
        <v>0.26313474190585695</v>
      </c>
      <c r="O22">
        <f t="shared" si="4"/>
        <v>0.99163828806542997</v>
      </c>
      <c r="Q22">
        <v>650</v>
      </c>
      <c r="R22">
        <v>0.378698314488014</v>
      </c>
      <c r="S22">
        <f t="shared" si="6"/>
        <v>0.378698314488014</v>
      </c>
      <c r="T22">
        <v>3650</v>
      </c>
      <c r="U22">
        <v>1.23564834964523</v>
      </c>
      <c r="V22">
        <f t="shared" si="7"/>
        <v>-8.3120307135880145E-2</v>
      </c>
      <c r="W22">
        <v>1650</v>
      </c>
      <c r="X22">
        <v>1.4355871246572101</v>
      </c>
      <c r="Y22">
        <f t="shared" si="14"/>
        <v>0.5693110045064621</v>
      </c>
      <c r="Z22">
        <f t="shared" si="8"/>
        <v>0.28829633728619863</v>
      </c>
      <c r="AA22">
        <f t="shared" si="9"/>
        <v>0.33547882528459966</v>
      </c>
      <c r="AC22">
        <v>650</v>
      </c>
      <c r="AD22">
        <v>0.259357996062339</v>
      </c>
      <c r="AE22">
        <f t="shared" si="10"/>
        <v>0.259357996062339</v>
      </c>
      <c r="AF22">
        <v>3650</v>
      </c>
      <c r="AG22">
        <v>1.0401070691388199</v>
      </c>
      <c r="AH22">
        <f t="shared" si="11"/>
        <v>8.145841577961288E-2</v>
      </c>
      <c r="AI22">
        <v>1650</v>
      </c>
      <c r="AJ22">
        <v>0.844938359038377</v>
      </c>
      <c r="AK22">
        <f t="shared" si="12"/>
        <v>0.28867610037691604</v>
      </c>
      <c r="AL22">
        <f t="shared" si="15"/>
        <v>0.2098308374062893</v>
      </c>
      <c r="AM22">
        <f t="shared" si="16"/>
        <v>0.11213606371668743</v>
      </c>
    </row>
    <row r="23" spans="3:39" x14ac:dyDescent="0.2">
      <c r="C23">
        <v>700</v>
      </c>
      <c r="D23">
        <v>700</v>
      </c>
      <c r="E23">
        <v>0.415114214958126</v>
      </c>
      <c r="F23">
        <f t="shared" si="5"/>
        <v>0.415114214958126</v>
      </c>
      <c r="G23">
        <v>700</v>
      </c>
      <c r="H23">
        <v>3700</v>
      </c>
      <c r="I23">
        <v>0.46270773721530301</v>
      </c>
      <c r="J23">
        <f t="shared" si="2"/>
        <v>-0.85059778887009707</v>
      </c>
      <c r="K23">
        <v>1700</v>
      </c>
      <c r="L23">
        <v>1.36842633423978</v>
      </c>
      <c r="M23">
        <f t="shared" si="13"/>
        <v>1.1626099748217911</v>
      </c>
      <c r="N23">
        <f t="shared" si="3"/>
        <v>0.24237546696993997</v>
      </c>
      <c r="O23">
        <f t="shared" si="4"/>
        <v>1.0176592657858119</v>
      </c>
      <c r="Q23">
        <v>700</v>
      </c>
      <c r="R23">
        <v>0.38374318673415703</v>
      </c>
      <c r="S23">
        <f t="shared" si="6"/>
        <v>0.38374318673415703</v>
      </c>
      <c r="T23">
        <v>3700</v>
      </c>
      <c r="U23">
        <v>1.1962591069453901</v>
      </c>
      <c r="V23">
        <f t="shared" si="7"/>
        <v>-0.12250954983572004</v>
      </c>
      <c r="W23">
        <v>1700</v>
      </c>
      <c r="X23">
        <v>1.43268390434819</v>
      </c>
      <c r="Y23">
        <f t="shared" si="14"/>
        <v>0.56640778419744209</v>
      </c>
      <c r="Z23">
        <f t="shared" si="8"/>
        <v>0.27588047369862639</v>
      </c>
      <c r="AA23">
        <f t="shared" si="9"/>
        <v>0.35689991164243623</v>
      </c>
      <c r="AC23">
        <v>700</v>
      </c>
      <c r="AD23">
        <v>0.26308075187579699</v>
      </c>
      <c r="AE23">
        <f t="shared" si="10"/>
        <v>0.26308075187579699</v>
      </c>
      <c r="AF23">
        <v>3700</v>
      </c>
      <c r="AG23">
        <v>1.02359307162272</v>
      </c>
      <c r="AH23">
        <f t="shared" si="11"/>
        <v>6.4944418263512937E-2</v>
      </c>
      <c r="AI23">
        <v>1700</v>
      </c>
      <c r="AJ23">
        <v>0.87872025231498996</v>
      </c>
      <c r="AK23">
        <f t="shared" si="12"/>
        <v>0.32245799365352901</v>
      </c>
      <c r="AL23">
        <f t="shared" si="15"/>
        <v>0.21682772126427965</v>
      </c>
      <c r="AM23">
        <f t="shared" si="16"/>
        <v>0.13484367804276121</v>
      </c>
    </row>
    <row r="24" spans="3:39" x14ac:dyDescent="0.2">
      <c r="C24">
        <v>750</v>
      </c>
      <c r="D24">
        <v>750</v>
      </c>
      <c r="E24">
        <v>0.648968536482179</v>
      </c>
      <c r="F24">
        <f t="shared" si="5"/>
        <v>0.648968536482179</v>
      </c>
      <c r="G24">
        <v>750</v>
      </c>
      <c r="H24">
        <v>3750</v>
      </c>
      <c r="I24">
        <v>0.24370663582327201</v>
      </c>
      <c r="J24">
        <f t="shared" si="2"/>
        <v>-1.0695988902621281</v>
      </c>
      <c r="K24">
        <v>1750</v>
      </c>
      <c r="L24">
        <v>0.95570049422965597</v>
      </c>
      <c r="M24">
        <f t="shared" si="13"/>
        <v>0.74988413481166694</v>
      </c>
      <c r="N24">
        <f t="shared" si="3"/>
        <v>0.10975126034390596</v>
      </c>
      <c r="O24">
        <f t="shared" si="4"/>
        <v>1.0225928186709536</v>
      </c>
      <c r="Q24">
        <v>750</v>
      </c>
      <c r="R24">
        <v>0.39330479165712801</v>
      </c>
      <c r="S24">
        <f t="shared" si="6"/>
        <v>0.39330479165712801</v>
      </c>
      <c r="T24">
        <v>3750</v>
      </c>
      <c r="U24">
        <v>1.16119242427221</v>
      </c>
      <c r="V24">
        <f t="shared" si="7"/>
        <v>-0.15757623250890007</v>
      </c>
      <c r="W24">
        <v>1750</v>
      </c>
      <c r="X24">
        <v>1.4568732320959099</v>
      </c>
      <c r="Y24">
        <f t="shared" si="14"/>
        <v>0.59059711194516196</v>
      </c>
      <c r="Z24">
        <f t="shared" si="8"/>
        <v>0.27544189036446332</v>
      </c>
      <c r="AA24">
        <f t="shared" si="9"/>
        <v>0.38776228022299619</v>
      </c>
      <c r="AC24">
        <v>750</v>
      </c>
      <c r="AD24">
        <v>0.29060110632951702</v>
      </c>
      <c r="AE24">
        <f t="shared" si="10"/>
        <v>0.29060110632951702</v>
      </c>
      <c r="AF24">
        <v>3750</v>
      </c>
      <c r="AG24">
        <v>1.0331476381440901</v>
      </c>
      <c r="AH24">
        <f t="shared" si="11"/>
        <v>7.4498984784883038E-2</v>
      </c>
      <c r="AI24">
        <v>1750</v>
      </c>
      <c r="AJ24">
        <v>0.85241578532739803</v>
      </c>
      <c r="AK24">
        <f t="shared" si="12"/>
        <v>0.29615352666593708</v>
      </c>
      <c r="AL24">
        <f t="shared" si="15"/>
        <v>0.22041787259344572</v>
      </c>
      <c r="AM24">
        <f t="shared" si="16"/>
        <v>0.12639995532975479</v>
      </c>
    </row>
    <row r="25" spans="3:39" x14ac:dyDescent="0.2">
      <c r="C25">
        <v>800</v>
      </c>
      <c r="D25">
        <v>800</v>
      </c>
      <c r="E25">
        <v>0.65531439467155606</v>
      </c>
      <c r="F25">
        <f t="shared" si="5"/>
        <v>0.65531439467155606</v>
      </c>
      <c r="G25">
        <v>800</v>
      </c>
      <c r="H25">
        <v>3800</v>
      </c>
      <c r="I25">
        <v>0.37124935679354498</v>
      </c>
      <c r="J25">
        <f t="shared" si="2"/>
        <v>-0.94205616929185509</v>
      </c>
      <c r="K25">
        <v>1800</v>
      </c>
      <c r="L25">
        <v>0.71652789388425497</v>
      </c>
      <c r="M25">
        <f t="shared" si="13"/>
        <v>0.51071153446626594</v>
      </c>
      <c r="N25">
        <f t="shared" si="3"/>
        <v>7.4656586615322304E-2</v>
      </c>
      <c r="O25">
        <f t="shared" si="4"/>
        <v>0.88346257295550634</v>
      </c>
      <c r="Q25">
        <v>800</v>
      </c>
      <c r="R25">
        <v>0.37248673862903298</v>
      </c>
      <c r="S25">
        <f t="shared" si="6"/>
        <v>0.37248673862903298</v>
      </c>
      <c r="T25">
        <v>3800</v>
      </c>
      <c r="U25">
        <v>1.2583859790268801</v>
      </c>
      <c r="V25">
        <f t="shared" si="7"/>
        <v>-6.0382677754230007E-2</v>
      </c>
      <c r="W25">
        <v>1800</v>
      </c>
      <c r="X25">
        <v>1.43159525723044</v>
      </c>
      <c r="Y25">
        <f t="shared" si="14"/>
        <v>0.56531913707969206</v>
      </c>
      <c r="Z25">
        <f t="shared" si="8"/>
        <v>0.29247439931816505</v>
      </c>
      <c r="AA25">
        <f t="shared" si="9"/>
        <v>0.32043278718494772</v>
      </c>
      <c r="AC25">
        <v>800</v>
      </c>
      <c r="AD25">
        <v>0.27538520080564199</v>
      </c>
      <c r="AE25">
        <f t="shared" si="10"/>
        <v>0.27538520080564199</v>
      </c>
      <c r="AF25">
        <v>3800</v>
      </c>
      <c r="AG25">
        <v>1.05288809575273</v>
      </c>
      <c r="AH25">
        <f t="shared" si="11"/>
        <v>9.4239442393522999E-2</v>
      </c>
      <c r="AI25">
        <v>1800</v>
      </c>
      <c r="AJ25">
        <v>0.86807032753614499</v>
      </c>
      <c r="AK25">
        <f t="shared" si="12"/>
        <v>0.31180806887468404</v>
      </c>
      <c r="AL25">
        <f t="shared" si="15"/>
        <v>0.22714423735794967</v>
      </c>
      <c r="AM25">
        <f t="shared" si="16"/>
        <v>0.11653076728055958</v>
      </c>
    </row>
    <row r="26" spans="3:39" x14ac:dyDescent="0.2">
      <c r="C26">
        <v>850</v>
      </c>
      <c r="D26">
        <v>850</v>
      </c>
      <c r="E26">
        <v>0.60919899870979399</v>
      </c>
      <c r="F26">
        <f t="shared" si="5"/>
        <v>0.60919899870979399</v>
      </c>
      <c r="G26">
        <v>850</v>
      </c>
      <c r="H26">
        <v>3850</v>
      </c>
      <c r="I26">
        <v>0.61034672389620603</v>
      </c>
      <c r="J26">
        <f t="shared" si="2"/>
        <v>-0.70295880218919404</v>
      </c>
      <c r="K26">
        <v>1850</v>
      </c>
      <c r="L26">
        <v>0.63940973342944396</v>
      </c>
      <c r="M26">
        <f t="shared" si="13"/>
        <v>0.43359337401145492</v>
      </c>
      <c r="N26">
        <f t="shared" si="3"/>
        <v>0.1132778568440183</v>
      </c>
      <c r="O26">
        <f t="shared" si="4"/>
        <v>0.71231386798145302</v>
      </c>
      <c r="Q26">
        <v>850</v>
      </c>
      <c r="R26">
        <v>0.410452970674891</v>
      </c>
      <c r="S26">
        <f t="shared" si="6"/>
        <v>0.410452970674891</v>
      </c>
      <c r="T26">
        <v>3850</v>
      </c>
      <c r="U26">
        <v>1.1887370880233601</v>
      </c>
      <c r="V26">
        <f t="shared" si="7"/>
        <v>-0.13003156875775002</v>
      </c>
      <c r="W26">
        <v>1850</v>
      </c>
      <c r="X26">
        <v>1.45919101766866</v>
      </c>
      <c r="Y26">
        <f t="shared" si="14"/>
        <v>0.59291489751791204</v>
      </c>
      <c r="Z26">
        <f t="shared" si="8"/>
        <v>0.29111209981168434</v>
      </c>
      <c r="AA26">
        <f t="shared" si="9"/>
        <v>0.37595821691899239</v>
      </c>
      <c r="AC26">
        <v>850</v>
      </c>
      <c r="AD26">
        <v>0.28280239978946797</v>
      </c>
      <c r="AE26">
        <f t="shared" si="10"/>
        <v>0.28280239978946797</v>
      </c>
      <c r="AF26">
        <v>3850</v>
      </c>
      <c r="AG26">
        <v>1.0229546704491601</v>
      </c>
      <c r="AH26">
        <f t="shared" si="11"/>
        <v>6.4306017089953094E-2</v>
      </c>
      <c r="AI26">
        <v>1850</v>
      </c>
      <c r="AJ26">
        <v>0.89323013553075803</v>
      </c>
      <c r="AK26">
        <f t="shared" si="12"/>
        <v>0.33696787686929708</v>
      </c>
      <c r="AL26">
        <f t="shared" si="15"/>
        <v>0.22802543124957272</v>
      </c>
      <c r="AM26">
        <f t="shared" si="16"/>
        <v>0.1443485699839045</v>
      </c>
    </row>
    <row r="27" spans="3:39" x14ac:dyDescent="0.2">
      <c r="C27">
        <v>900</v>
      </c>
      <c r="D27">
        <v>900</v>
      </c>
      <c r="E27">
        <v>0.67412353156250004</v>
      </c>
      <c r="F27">
        <f t="shared" si="5"/>
        <v>0.67412353156250004</v>
      </c>
      <c r="G27">
        <v>900</v>
      </c>
      <c r="H27">
        <v>3900</v>
      </c>
      <c r="I27">
        <v>0.89115244954638595</v>
      </c>
      <c r="J27">
        <f t="shared" si="2"/>
        <v>-0.42215307653901413</v>
      </c>
      <c r="K27">
        <v>1900</v>
      </c>
      <c r="L27">
        <v>0.49384605457495301</v>
      </c>
      <c r="M27">
        <f t="shared" si="13"/>
        <v>0.28802969515696397</v>
      </c>
      <c r="N27">
        <f t="shared" si="3"/>
        <v>0.18000005006014996</v>
      </c>
      <c r="O27">
        <f t="shared" si="4"/>
        <v>0.55606510727831859</v>
      </c>
      <c r="Q27">
        <v>900</v>
      </c>
      <c r="R27">
        <v>0.37510962782409801</v>
      </c>
      <c r="S27">
        <f t="shared" si="6"/>
        <v>0.37510962782409801</v>
      </c>
      <c r="T27">
        <v>3900</v>
      </c>
      <c r="U27">
        <v>1.2938555217016601</v>
      </c>
      <c r="V27">
        <f t="shared" si="7"/>
        <v>-2.4913135079450033E-2</v>
      </c>
      <c r="W27">
        <v>1900</v>
      </c>
      <c r="X27">
        <v>1.47589822457344</v>
      </c>
      <c r="Y27">
        <f t="shared" si="14"/>
        <v>0.60962210442269205</v>
      </c>
      <c r="Z27">
        <f t="shared" si="8"/>
        <v>0.31993953238911338</v>
      </c>
      <c r="AA27">
        <f t="shared" si="9"/>
        <v>0.32084505156732457</v>
      </c>
      <c r="AC27">
        <v>900</v>
      </c>
      <c r="AD27">
        <v>0.27470514745597102</v>
      </c>
      <c r="AE27">
        <f t="shared" si="10"/>
        <v>0.27470514745597102</v>
      </c>
      <c r="AF27">
        <v>3900</v>
      </c>
      <c r="AG27">
        <v>1.0568392577761401</v>
      </c>
      <c r="AH27">
        <f t="shared" si="11"/>
        <v>9.8190604416933058E-2</v>
      </c>
      <c r="AI27">
        <v>1900</v>
      </c>
      <c r="AJ27">
        <v>0.91129345217285596</v>
      </c>
      <c r="AK27">
        <f t="shared" si="12"/>
        <v>0.355031193511395</v>
      </c>
      <c r="AL27">
        <f t="shared" si="15"/>
        <v>0.24264231512809972</v>
      </c>
      <c r="AM27">
        <f t="shared" si="16"/>
        <v>0.13138794071093982</v>
      </c>
    </row>
    <row r="28" spans="3:39" x14ac:dyDescent="0.2">
      <c r="C28">
        <v>950</v>
      </c>
      <c r="D28">
        <v>950</v>
      </c>
      <c r="E28">
        <v>0.78885892694902204</v>
      </c>
      <c r="F28">
        <f t="shared" si="5"/>
        <v>0.78885892694902204</v>
      </c>
      <c r="G28">
        <v>950</v>
      </c>
      <c r="H28">
        <v>3950</v>
      </c>
      <c r="I28">
        <v>0.90086776961149095</v>
      </c>
      <c r="J28">
        <f t="shared" si="2"/>
        <v>-0.41243775647390912</v>
      </c>
      <c r="K28">
        <v>1950</v>
      </c>
      <c r="L28">
        <v>0.28681517647374599</v>
      </c>
      <c r="M28">
        <f t="shared" si="13"/>
        <v>8.0998817055756983E-2</v>
      </c>
      <c r="N28">
        <f t="shared" si="3"/>
        <v>0.15247332917695663</v>
      </c>
      <c r="O28">
        <f t="shared" si="4"/>
        <v>0.60382935073823318</v>
      </c>
      <c r="Q28">
        <v>950</v>
      </c>
      <c r="R28">
        <v>0.395750333334355</v>
      </c>
      <c r="S28">
        <f t="shared" si="6"/>
        <v>0.395750333334355</v>
      </c>
      <c r="T28">
        <v>3950</v>
      </c>
      <c r="U28">
        <v>1.2514525046862499</v>
      </c>
      <c r="V28">
        <f t="shared" si="7"/>
        <v>-6.7316152094860193E-2</v>
      </c>
      <c r="W28">
        <v>1950</v>
      </c>
      <c r="X28">
        <v>1.51960757948297</v>
      </c>
      <c r="Y28">
        <f t="shared" si="14"/>
        <v>0.65333145933222203</v>
      </c>
      <c r="Z28">
        <f t="shared" si="8"/>
        <v>0.32725521352390557</v>
      </c>
      <c r="AA28">
        <f t="shared" si="9"/>
        <v>0.36517383674392068</v>
      </c>
      <c r="AC28">
        <v>950</v>
      </c>
      <c r="AD28">
        <v>0.27650701238740799</v>
      </c>
      <c r="AE28">
        <f t="shared" si="10"/>
        <v>0.27650701238740799</v>
      </c>
      <c r="AF28">
        <v>3950</v>
      </c>
      <c r="AG28">
        <v>1.0081385415989601</v>
      </c>
      <c r="AH28">
        <f t="shared" si="11"/>
        <v>4.9489888239753088E-2</v>
      </c>
      <c r="AI28">
        <v>1950</v>
      </c>
      <c r="AJ28">
        <v>0.91022780662613101</v>
      </c>
      <c r="AK28">
        <f t="shared" si="12"/>
        <v>0.35396554796467006</v>
      </c>
      <c r="AL28">
        <f t="shared" si="15"/>
        <v>0.22665414953061039</v>
      </c>
      <c r="AM28">
        <f t="shared" si="16"/>
        <v>0.15824139089534969</v>
      </c>
    </row>
    <row r="29" spans="3:39" x14ac:dyDescent="0.2">
      <c r="C29">
        <v>1000</v>
      </c>
      <c r="D29">
        <v>1000</v>
      </c>
      <c r="E29">
        <v>0.74728707250753001</v>
      </c>
      <c r="F29">
        <f t="shared" si="5"/>
        <v>0.74728707250753001</v>
      </c>
      <c r="G29">
        <v>1000</v>
      </c>
      <c r="H29">
        <v>4000</v>
      </c>
      <c r="I29">
        <v>0.80015074350461002</v>
      </c>
      <c r="J29">
        <f t="shared" si="2"/>
        <v>-0.51315478258079006</v>
      </c>
      <c r="K29">
        <v>2000</v>
      </c>
      <c r="L29">
        <v>0.33168641952045202</v>
      </c>
      <c r="M29">
        <f t="shared" si="13"/>
        <v>0.12587006010246302</v>
      </c>
      <c r="N29">
        <f t="shared" si="3"/>
        <v>0.12000078334306767</v>
      </c>
      <c r="O29">
        <f t="shared" si="4"/>
        <v>0.63024142502844116</v>
      </c>
      <c r="Q29">
        <v>1000</v>
      </c>
      <c r="R29">
        <v>0.367334974043597</v>
      </c>
      <c r="S29">
        <f t="shared" si="6"/>
        <v>0.367334974043597</v>
      </c>
      <c r="T29">
        <v>4000</v>
      </c>
      <c r="U29">
        <v>1.2979366605954701</v>
      </c>
      <c r="V29">
        <f t="shared" si="7"/>
        <v>-2.0831996185640023E-2</v>
      </c>
      <c r="W29">
        <v>2000</v>
      </c>
      <c r="X29">
        <v>1.4301060876270799</v>
      </c>
      <c r="Y29">
        <f t="shared" si="14"/>
        <v>0.56382996747633196</v>
      </c>
      <c r="Z29">
        <f t="shared" si="8"/>
        <v>0.30344431511142966</v>
      </c>
      <c r="AA29">
        <f t="shared" si="9"/>
        <v>0.29752128522570981</v>
      </c>
      <c r="AC29">
        <v>1000</v>
      </c>
      <c r="AD29">
        <v>0.26516415268021198</v>
      </c>
      <c r="AE29">
        <f t="shared" si="10"/>
        <v>0.26516415268021198</v>
      </c>
      <c r="AF29">
        <v>4000</v>
      </c>
      <c r="AG29">
        <v>1.0089736414294901</v>
      </c>
      <c r="AH29">
        <f t="shared" si="11"/>
        <v>5.0324988070283072E-2</v>
      </c>
      <c r="AI29">
        <v>2000</v>
      </c>
      <c r="AJ29">
        <v>0.875840536256563</v>
      </c>
      <c r="AK29">
        <f t="shared" si="12"/>
        <v>0.31957827759510204</v>
      </c>
      <c r="AL29">
        <f t="shared" si="15"/>
        <v>0.21168913944853238</v>
      </c>
      <c r="AM29">
        <f t="shared" si="16"/>
        <v>0.14236929535570594</v>
      </c>
    </row>
    <row r="30" spans="3:39" x14ac:dyDescent="0.2">
      <c r="C30">
        <v>1050</v>
      </c>
      <c r="D30">
        <v>1050</v>
      </c>
      <c r="E30">
        <v>0.75618431698320898</v>
      </c>
      <c r="F30">
        <f t="shared" si="5"/>
        <v>0.75618431698320898</v>
      </c>
      <c r="G30">
        <v>1050</v>
      </c>
      <c r="H30">
        <v>4050</v>
      </c>
      <c r="I30">
        <v>1.0503658661669999</v>
      </c>
      <c r="J30">
        <f t="shared" si="2"/>
        <v>-0.26293965991840018</v>
      </c>
      <c r="K30">
        <v>2050</v>
      </c>
      <c r="L30">
        <v>0.37629038581486302</v>
      </c>
      <c r="M30">
        <f t="shared" si="13"/>
        <v>0.17047402639687401</v>
      </c>
      <c r="N30">
        <f t="shared" si="3"/>
        <v>0.22123956115389429</v>
      </c>
      <c r="O30">
        <f t="shared" si="4"/>
        <v>0.51145505639627076</v>
      </c>
      <c r="Q30">
        <v>1050</v>
      </c>
      <c r="R30">
        <v>0.32584934519137698</v>
      </c>
      <c r="S30">
        <f t="shared" si="6"/>
        <v>0.32584934519137698</v>
      </c>
      <c r="T30">
        <v>4050</v>
      </c>
      <c r="U30">
        <v>1.3336293618339701</v>
      </c>
      <c r="V30">
        <f t="shared" si="7"/>
        <v>1.4860705052859968E-2</v>
      </c>
      <c r="W30">
        <v>2050</v>
      </c>
      <c r="X30">
        <v>1.4999198242510801</v>
      </c>
      <c r="Y30">
        <f t="shared" si="14"/>
        <v>0.63364370410033211</v>
      </c>
      <c r="Z30">
        <f t="shared" si="8"/>
        <v>0.324784584781523</v>
      </c>
      <c r="AA30">
        <f t="shared" si="9"/>
        <v>0.30939287364707319</v>
      </c>
      <c r="AC30">
        <v>1050</v>
      </c>
      <c r="AD30">
        <v>0.23725481429008399</v>
      </c>
      <c r="AE30">
        <f t="shared" si="10"/>
        <v>0.23725481429008399</v>
      </c>
      <c r="AF30">
        <v>4050</v>
      </c>
      <c r="AG30">
        <v>1.12168729296821</v>
      </c>
      <c r="AH30">
        <f t="shared" si="11"/>
        <v>0.163038639609003</v>
      </c>
      <c r="AI30">
        <v>2050</v>
      </c>
      <c r="AJ30">
        <v>0.94244669383421897</v>
      </c>
      <c r="AK30">
        <f t="shared" si="12"/>
        <v>0.38618443517275802</v>
      </c>
      <c r="AL30">
        <f t="shared" si="15"/>
        <v>0.26215929635728169</v>
      </c>
      <c r="AM30">
        <f t="shared" si="16"/>
        <v>0.1136384021346738</v>
      </c>
    </row>
    <row r="31" spans="3:39" x14ac:dyDescent="0.2">
      <c r="C31">
        <v>1100</v>
      </c>
      <c r="D31">
        <v>1100</v>
      </c>
      <c r="E31">
        <v>1.16906677632417</v>
      </c>
      <c r="F31">
        <f t="shared" si="5"/>
        <v>1.16906677632417</v>
      </c>
      <c r="G31">
        <v>1100</v>
      </c>
      <c r="H31">
        <v>4100</v>
      </c>
      <c r="I31">
        <v>1.23659933582862</v>
      </c>
      <c r="J31">
        <f t="shared" si="2"/>
        <v>-7.6706190256780049E-2</v>
      </c>
      <c r="K31">
        <v>2100</v>
      </c>
      <c r="L31">
        <v>0.22026153043896399</v>
      </c>
      <c r="M31">
        <f t="shared" si="13"/>
        <v>1.4445171020974978E-2</v>
      </c>
      <c r="N31">
        <f t="shared" si="3"/>
        <v>0.36893525236278829</v>
      </c>
      <c r="O31">
        <f t="shared" si="4"/>
        <v>0.6944314108630667</v>
      </c>
      <c r="Q31">
        <v>1100</v>
      </c>
      <c r="R31">
        <v>0.31382347988911802</v>
      </c>
      <c r="S31">
        <f t="shared" si="6"/>
        <v>0.31382347988911802</v>
      </c>
      <c r="T31">
        <v>4100</v>
      </c>
      <c r="U31">
        <v>1.4397147626045701</v>
      </c>
      <c r="V31">
        <f t="shared" si="7"/>
        <v>0.12094610582345999</v>
      </c>
      <c r="W31">
        <v>2100</v>
      </c>
      <c r="X31">
        <v>1.64996570515735</v>
      </c>
      <c r="Y31">
        <f t="shared" si="14"/>
        <v>0.78368958500660202</v>
      </c>
      <c r="Z31">
        <f t="shared" si="8"/>
        <v>0.40615305690639336</v>
      </c>
      <c r="AA31">
        <f t="shared" si="9"/>
        <v>0.34088237398563992</v>
      </c>
      <c r="AC31">
        <v>1100</v>
      </c>
      <c r="AD31">
        <v>0.26650829219551903</v>
      </c>
      <c r="AE31">
        <f t="shared" si="10"/>
        <v>0.26650829219551903</v>
      </c>
      <c r="AF31">
        <v>4100</v>
      </c>
      <c r="AG31">
        <v>1.1537379726349599</v>
      </c>
      <c r="AH31">
        <f t="shared" si="11"/>
        <v>0.1950893192757529</v>
      </c>
      <c r="AI31">
        <v>2100</v>
      </c>
      <c r="AJ31">
        <v>1.08635168663393</v>
      </c>
      <c r="AK31">
        <f t="shared" si="12"/>
        <v>0.53008942797246905</v>
      </c>
      <c r="AL31">
        <f t="shared" si="15"/>
        <v>0.33056234648124699</v>
      </c>
      <c r="AM31">
        <f t="shared" si="16"/>
        <v>0.17644676140278737</v>
      </c>
    </row>
    <row r="32" spans="3:39" x14ac:dyDescent="0.2">
      <c r="C32">
        <v>1150</v>
      </c>
      <c r="D32">
        <v>1150</v>
      </c>
      <c r="E32">
        <v>1.3550079950678</v>
      </c>
      <c r="F32">
        <f t="shared" si="5"/>
        <v>1.3550079950678</v>
      </c>
      <c r="G32">
        <v>1150</v>
      </c>
      <c r="H32">
        <v>4150</v>
      </c>
      <c r="I32">
        <v>1.3792257959629499</v>
      </c>
      <c r="J32">
        <f t="shared" si="2"/>
        <v>6.5920269877549842E-2</v>
      </c>
      <c r="K32">
        <v>2150</v>
      </c>
      <c r="L32">
        <v>0.234084183311358</v>
      </c>
      <c r="M32">
        <f t="shared" si="13"/>
        <v>2.8267823893368987E-2</v>
      </c>
      <c r="N32">
        <f t="shared" si="3"/>
        <v>0.48306536294623958</v>
      </c>
      <c r="O32">
        <f t="shared" si="4"/>
        <v>0.75535911456436011</v>
      </c>
      <c r="Q32">
        <v>1150</v>
      </c>
      <c r="R32">
        <v>0.34461190376644402</v>
      </c>
      <c r="S32">
        <f t="shared" si="6"/>
        <v>0.34461190376644402</v>
      </c>
      <c r="T32">
        <v>4150</v>
      </c>
      <c r="U32">
        <v>1.43188177864942</v>
      </c>
      <c r="V32">
        <f t="shared" si="7"/>
        <v>0.11311312186830991</v>
      </c>
      <c r="W32">
        <v>2150</v>
      </c>
      <c r="X32">
        <v>1.67989744156812</v>
      </c>
      <c r="Y32">
        <f t="shared" si="14"/>
        <v>0.81362132141737209</v>
      </c>
      <c r="Z32">
        <f t="shared" si="8"/>
        <v>0.423782115684042</v>
      </c>
      <c r="AA32">
        <f t="shared" si="9"/>
        <v>0.35690177395212702</v>
      </c>
      <c r="AC32">
        <v>1150</v>
      </c>
      <c r="AD32">
        <v>0.28771644644269601</v>
      </c>
      <c r="AE32">
        <f t="shared" si="10"/>
        <v>0.28771644644269601</v>
      </c>
      <c r="AF32">
        <v>4150</v>
      </c>
      <c r="AG32">
        <v>1.1371758143784201</v>
      </c>
      <c r="AH32">
        <f t="shared" si="11"/>
        <v>0.17852716101921307</v>
      </c>
      <c r="AI32">
        <v>2150</v>
      </c>
      <c r="AJ32">
        <v>1.1524280538225899</v>
      </c>
      <c r="AK32">
        <f t="shared" si="12"/>
        <v>0.596165795161129</v>
      </c>
      <c r="AL32">
        <f t="shared" si="15"/>
        <v>0.35413646754101274</v>
      </c>
      <c r="AM32">
        <f t="shared" si="16"/>
        <v>0.21659691037502554</v>
      </c>
    </row>
    <row r="33" spans="3:39" x14ac:dyDescent="0.2">
      <c r="C33">
        <v>1200</v>
      </c>
      <c r="D33">
        <v>1200</v>
      </c>
      <c r="E33">
        <v>1.64132367804305</v>
      </c>
      <c r="F33">
        <f t="shared" si="5"/>
        <v>1.64132367804305</v>
      </c>
      <c r="G33">
        <v>1200</v>
      </c>
      <c r="H33">
        <v>4200</v>
      </c>
      <c r="I33">
        <v>1.2250004255653499</v>
      </c>
      <c r="J33">
        <f t="shared" si="2"/>
        <v>-8.8305100520050139E-2</v>
      </c>
      <c r="K33">
        <v>2200</v>
      </c>
      <c r="L33">
        <v>0.14896556377344</v>
      </c>
      <c r="M33">
        <f t="shared" si="13"/>
        <v>-5.6850795644549007E-2</v>
      </c>
      <c r="N33">
        <f t="shared" si="3"/>
        <v>0.49872259395948365</v>
      </c>
      <c r="O33">
        <f t="shared" si="4"/>
        <v>0.98964653858612883</v>
      </c>
      <c r="Q33">
        <v>1200</v>
      </c>
      <c r="R33">
        <v>0.43564840792975201</v>
      </c>
      <c r="S33">
        <f t="shared" si="6"/>
        <v>0.43564840792975201</v>
      </c>
      <c r="T33">
        <v>4200</v>
      </c>
      <c r="U33">
        <v>1.39724842022245</v>
      </c>
      <c r="V33">
        <f t="shared" si="7"/>
        <v>7.8479763441339889E-2</v>
      </c>
      <c r="W33">
        <v>2200</v>
      </c>
      <c r="X33">
        <v>1.7509770248097001</v>
      </c>
      <c r="Y33">
        <f t="shared" si="14"/>
        <v>0.88470090465895213</v>
      </c>
      <c r="Z33">
        <f t="shared" si="8"/>
        <v>0.46627635867668138</v>
      </c>
      <c r="AA33">
        <f t="shared" si="9"/>
        <v>0.4039822838464262</v>
      </c>
      <c r="AC33">
        <v>1200</v>
      </c>
      <c r="AD33">
        <v>0.30926633548629801</v>
      </c>
      <c r="AE33">
        <f t="shared" si="10"/>
        <v>0.30926633548629801</v>
      </c>
      <c r="AF33">
        <v>4200</v>
      </c>
      <c r="AG33">
        <v>1.0865520242865601</v>
      </c>
      <c r="AH33">
        <f t="shared" si="11"/>
        <v>0.12790337092735304</v>
      </c>
      <c r="AI33">
        <v>2200</v>
      </c>
      <c r="AJ33">
        <v>1.2216306094456</v>
      </c>
      <c r="AK33">
        <f t="shared" si="12"/>
        <v>0.66536835078413903</v>
      </c>
      <c r="AL33">
        <f t="shared" si="15"/>
        <v>0.36751268573259671</v>
      </c>
      <c r="AM33">
        <f t="shared" si="16"/>
        <v>0.27342572872879889</v>
      </c>
    </row>
    <row r="34" spans="3:39" x14ac:dyDescent="0.2">
      <c r="C34">
        <v>1250</v>
      </c>
      <c r="D34">
        <v>1250</v>
      </c>
      <c r="E34">
        <v>1.54165426013755</v>
      </c>
      <c r="F34">
        <f t="shared" si="5"/>
        <v>1.54165426013755</v>
      </c>
      <c r="G34">
        <v>1250</v>
      </c>
      <c r="H34">
        <v>4250</v>
      </c>
      <c r="I34">
        <v>0.98931696474533304</v>
      </c>
      <c r="J34">
        <f t="shared" si="2"/>
        <v>-0.32398856134006704</v>
      </c>
      <c r="K34">
        <v>2250</v>
      </c>
      <c r="L34">
        <v>8.5047195839421205E-2</v>
      </c>
      <c r="M34">
        <f t="shared" si="13"/>
        <v>-0.1207691635785678</v>
      </c>
      <c r="N34">
        <f t="shared" si="3"/>
        <v>0.36563217840630508</v>
      </c>
      <c r="O34">
        <f t="shared" si="4"/>
        <v>1.0235211201759613</v>
      </c>
      <c r="Q34">
        <v>1250</v>
      </c>
      <c r="R34">
        <v>0.44414765055378402</v>
      </c>
      <c r="S34">
        <f t="shared" si="6"/>
        <v>0.44414765055378402</v>
      </c>
      <c r="T34">
        <v>4250</v>
      </c>
      <c r="U34">
        <v>1.4217811182625399</v>
      </c>
      <c r="V34">
        <f t="shared" si="7"/>
        <v>0.10301246148142984</v>
      </c>
      <c r="W34">
        <v>2250</v>
      </c>
      <c r="X34">
        <v>1.8402242966690401</v>
      </c>
      <c r="Y34">
        <f t="shared" si="14"/>
        <v>0.97394817651829213</v>
      </c>
      <c r="Z34">
        <f t="shared" si="8"/>
        <v>0.50703609618450196</v>
      </c>
      <c r="AA34">
        <f t="shared" si="9"/>
        <v>0.43886042471049785</v>
      </c>
      <c r="AC34">
        <v>1250</v>
      </c>
      <c r="AD34">
        <v>0.33381144051766498</v>
      </c>
      <c r="AE34">
        <f t="shared" si="10"/>
        <v>0.33381144051766498</v>
      </c>
      <c r="AF34">
        <v>4250</v>
      </c>
      <c r="AG34">
        <v>1.04190078994883</v>
      </c>
      <c r="AH34">
        <f t="shared" si="11"/>
        <v>8.3252136589622938E-2</v>
      </c>
      <c r="AI34">
        <v>2250</v>
      </c>
      <c r="AJ34">
        <v>1.27706028370694</v>
      </c>
      <c r="AK34">
        <f t="shared" si="12"/>
        <v>0.72079802504547907</v>
      </c>
      <c r="AL34">
        <f t="shared" si="15"/>
        <v>0.37928720071758898</v>
      </c>
      <c r="AM34">
        <f t="shared" si="16"/>
        <v>0.32119654971070671</v>
      </c>
    </row>
    <row r="35" spans="3:39" x14ac:dyDescent="0.2">
      <c r="C35">
        <v>1300</v>
      </c>
      <c r="D35">
        <v>1300</v>
      </c>
      <c r="E35">
        <v>1.1214300908493799</v>
      </c>
      <c r="F35">
        <f t="shared" si="5"/>
        <v>1.1214300908493799</v>
      </c>
      <c r="G35">
        <v>1300</v>
      </c>
      <c r="H35">
        <v>4300</v>
      </c>
      <c r="I35">
        <v>0.93937625472506203</v>
      </c>
      <c r="J35">
        <f t="shared" si="2"/>
        <v>-0.37392927136033804</v>
      </c>
      <c r="K35">
        <v>2300</v>
      </c>
      <c r="L35">
        <v>8.9251795041470502E-2</v>
      </c>
      <c r="M35">
        <f t="shared" si="13"/>
        <v>-0.11656456437651851</v>
      </c>
      <c r="N35">
        <f t="shared" si="3"/>
        <v>0.21031208503750778</v>
      </c>
      <c r="O35">
        <f t="shared" si="4"/>
        <v>0.79947555527743863</v>
      </c>
      <c r="Q35">
        <v>1300</v>
      </c>
      <c r="R35">
        <v>0.46037800077322899</v>
      </c>
      <c r="S35">
        <f t="shared" si="6"/>
        <v>0.46037800077322899</v>
      </c>
      <c r="T35">
        <v>4300</v>
      </c>
      <c r="U35">
        <v>1.5952340191924901</v>
      </c>
      <c r="V35">
        <f t="shared" si="7"/>
        <v>0.27646536241137998</v>
      </c>
      <c r="W35">
        <v>2300</v>
      </c>
      <c r="X35">
        <v>1.7967703155708099</v>
      </c>
      <c r="Y35">
        <f t="shared" si="14"/>
        <v>0.93049419542006195</v>
      </c>
      <c r="Z35">
        <f t="shared" si="8"/>
        <v>0.55577918620155697</v>
      </c>
      <c r="AA35">
        <f t="shared" si="9"/>
        <v>0.33728988754115108</v>
      </c>
      <c r="AC35">
        <v>1300</v>
      </c>
      <c r="AD35">
        <v>0.31740574508969499</v>
      </c>
      <c r="AE35">
        <f t="shared" si="10"/>
        <v>0.31740574508969499</v>
      </c>
      <c r="AF35">
        <v>4300</v>
      </c>
      <c r="AG35">
        <v>1.09960945317674</v>
      </c>
      <c r="AH35">
        <f t="shared" si="11"/>
        <v>0.14096079981753296</v>
      </c>
      <c r="AI35">
        <v>2300</v>
      </c>
      <c r="AJ35">
        <v>1.3232619386950899</v>
      </c>
      <c r="AK35">
        <f t="shared" si="12"/>
        <v>0.76699968003362895</v>
      </c>
      <c r="AL35">
        <f t="shared" si="15"/>
        <v>0.40845540831361893</v>
      </c>
      <c r="AM35">
        <f t="shared" si="16"/>
        <v>0.322798235381559</v>
      </c>
    </row>
    <row r="36" spans="3:39" x14ac:dyDescent="0.2">
      <c r="C36">
        <v>1350</v>
      </c>
      <c r="D36">
        <v>1350</v>
      </c>
      <c r="E36">
        <v>1.14842822669317</v>
      </c>
      <c r="F36">
        <f t="shared" si="5"/>
        <v>1.14842822669317</v>
      </c>
      <c r="G36">
        <v>1350</v>
      </c>
      <c r="H36">
        <v>4350</v>
      </c>
      <c r="I36">
        <v>0.99070875187436802</v>
      </c>
      <c r="J36">
        <f t="shared" si="2"/>
        <v>-0.32259677421103206</v>
      </c>
      <c r="K36">
        <v>2350</v>
      </c>
      <c r="L36">
        <v>0.14589696899069801</v>
      </c>
      <c r="M36">
        <f t="shared" si="13"/>
        <v>-5.9919390427290997E-2</v>
      </c>
      <c r="N36">
        <f t="shared" si="3"/>
        <v>0.25530402068494901</v>
      </c>
      <c r="O36">
        <f t="shared" si="4"/>
        <v>0.78453998464465102</v>
      </c>
      <c r="Q36">
        <v>1350</v>
      </c>
      <c r="R36">
        <v>0.43671744784966399</v>
      </c>
      <c r="S36">
        <f t="shared" si="6"/>
        <v>0.43671744784966399</v>
      </c>
      <c r="T36">
        <v>4350</v>
      </c>
      <c r="U36">
        <v>1.6373298283984301</v>
      </c>
      <c r="V36">
        <f t="shared" si="7"/>
        <v>0.31856117161732</v>
      </c>
      <c r="W36">
        <v>2350</v>
      </c>
      <c r="X36">
        <v>1.8027944988326701</v>
      </c>
      <c r="Y36">
        <f t="shared" si="14"/>
        <v>0.93651837868192211</v>
      </c>
      <c r="Z36">
        <f t="shared" si="8"/>
        <v>0.56393233271630205</v>
      </c>
      <c r="AA36">
        <f t="shared" si="9"/>
        <v>0.32803276915499585</v>
      </c>
      <c r="AC36">
        <v>1350</v>
      </c>
      <c r="AD36">
        <v>0.324846542593901</v>
      </c>
      <c r="AE36">
        <f t="shared" si="10"/>
        <v>0.324846542593901</v>
      </c>
      <c r="AF36">
        <v>4350</v>
      </c>
      <c r="AG36">
        <v>1.1367956513534501</v>
      </c>
      <c r="AH36">
        <f t="shared" si="11"/>
        <v>0.17814699799424305</v>
      </c>
      <c r="AI36">
        <v>2350</v>
      </c>
      <c r="AJ36">
        <v>1.3316951272766</v>
      </c>
      <c r="AK36">
        <f t="shared" si="12"/>
        <v>0.77543286861513905</v>
      </c>
      <c r="AL36">
        <f t="shared" si="15"/>
        <v>0.42614213640109438</v>
      </c>
      <c r="AM36">
        <f t="shared" si="16"/>
        <v>0.31126066376014233</v>
      </c>
    </row>
    <row r="37" spans="3:39" x14ac:dyDescent="0.2">
      <c r="C37">
        <v>1400</v>
      </c>
      <c r="D37">
        <v>1400</v>
      </c>
      <c r="E37">
        <v>1.33269746921975</v>
      </c>
      <c r="F37">
        <f t="shared" si="5"/>
        <v>1.33269746921975</v>
      </c>
      <c r="G37">
        <v>1400</v>
      </c>
      <c r="H37">
        <v>4400</v>
      </c>
      <c r="I37">
        <v>0.85435585478542198</v>
      </c>
      <c r="J37">
        <f t="shared" si="2"/>
        <v>-0.4589496712999781</v>
      </c>
      <c r="K37">
        <v>2400</v>
      </c>
      <c r="L37">
        <v>0.15095459249861601</v>
      </c>
      <c r="M37">
        <f t="shared" si="13"/>
        <v>-5.4861766919373001E-2</v>
      </c>
      <c r="N37">
        <f t="shared" si="3"/>
        <v>0.27296201033346629</v>
      </c>
      <c r="O37">
        <f t="shared" si="4"/>
        <v>0.939734638465758</v>
      </c>
      <c r="Q37">
        <v>1400</v>
      </c>
      <c r="R37">
        <v>0.51461506242814503</v>
      </c>
      <c r="S37">
        <f t="shared" si="6"/>
        <v>0.51461506242814503</v>
      </c>
      <c r="T37">
        <v>4400</v>
      </c>
      <c r="U37">
        <v>1.64509197573861</v>
      </c>
      <c r="V37">
        <f t="shared" si="7"/>
        <v>0.32632331895749989</v>
      </c>
      <c r="W37">
        <v>2400</v>
      </c>
      <c r="X37">
        <v>1.92290602128966</v>
      </c>
      <c r="Y37">
        <f t="shared" si="14"/>
        <v>1.056629901138912</v>
      </c>
      <c r="Z37">
        <f t="shared" si="8"/>
        <v>0.63252276084151893</v>
      </c>
      <c r="AA37">
        <f t="shared" si="9"/>
        <v>0.37916170033803287</v>
      </c>
      <c r="AC37">
        <v>1400</v>
      </c>
      <c r="AD37">
        <v>0.33874386815664298</v>
      </c>
      <c r="AE37">
        <f t="shared" si="10"/>
        <v>0.33874386815664298</v>
      </c>
      <c r="AF37">
        <v>4400</v>
      </c>
      <c r="AG37">
        <v>1.1584050418921099</v>
      </c>
      <c r="AH37">
        <f t="shared" si="11"/>
        <v>0.1997563885329029</v>
      </c>
      <c r="AI37">
        <v>2400</v>
      </c>
      <c r="AJ37">
        <v>1.31533795842859</v>
      </c>
      <c r="AK37">
        <f t="shared" si="12"/>
        <v>0.75907569976712908</v>
      </c>
      <c r="AL37">
        <f t="shared" si="15"/>
        <v>0.43252531881889161</v>
      </c>
      <c r="AM37">
        <f t="shared" si="16"/>
        <v>0.29121425677002682</v>
      </c>
    </row>
    <row r="38" spans="3:39" x14ac:dyDescent="0.2">
      <c r="C38">
        <v>1450</v>
      </c>
      <c r="D38">
        <v>1450</v>
      </c>
      <c r="E38">
        <v>1.1887088241503601</v>
      </c>
      <c r="F38">
        <f t="shared" si="5"/>
        <v>1.1887088241503601</v>
      </c>
      <c r="G38">
        <v>1450</v>
      </c>
      <c r="H38">
        <v>4450</v>
      </c>
      <c r="I38">
        <v>0.38868234958443798</v>
      </c>
      <c r="J38">
        <f t="shared" si="2"/>
        <v>-0.92462317650096204</v>
      </c>
      <c r="K38">
        <v>2450</v>
      </c>
      <c r="L38">
        <v>0.104182493896313</v>
      </c>
      <c r="M38">
        <f t="shared" si="13"/>
        <v>-0.10163386552167601</v>
      </c>
      <c r="N38">
        <f t="shared" si="3"/>
        <v>5.4150594042573996E-2</v>
      </c>
      <c r="O38">
        <f t="shared" si="4"/>
        <v>1.0652439319824938</v>
      </c>
      <c r="Q38">
        <v>1450</v>
      </c>
      <c r="R38">
        <v>0.46702720158754601</v>
      </c>
      <c r="S38">
        <f t="shared" si="6"/>
        <v>0.46702720158754601</v>
      </c>
      <c r="T38">
        <v>4450</v>
      </c>
      <c r="U38">
        <v>1.71771901876216</v>
      </c>
      <c r="V38">
        <f t="shared" si="7"/>
        <v>0.39895036198104994</v>
      </c>
      <c r="W38">
        <v>2450</v>
      </c>
      <c r="X38">
        <v>1.85892329447567</v>
      </c>
      <c r="Y38">
        <f t="shared" si="14"/>
        <v>0.992647174324922</v>
      </c>
      <c r="Z38">
        <f t="shared" si="8"/>
        <v>0.61954157929783937</v>
      </c>
      <c r="AA38">
        <f t="shared" si="9"/>
        <v>0.32490683711348262</v>
      </c>
      <c r="AC38">
        <v>1450</v>
      </c>
      <c r="AD38">
        <v>0.29448047830829599</v>
      </c>
      <c r="AE38">
        <f t="shared" si="10"/>
        <v>0.29448047830829599</v>
      </c>
      <c r="AF38">
        <v>4450</v>
      </c>
      <c r="AG38">
        <v>1.19513356590308</v>
      </c>
      <c r="AH38">
        <f t="shared" si="11"/>
        <v>0.23648491254387294</v>
      </c>
      <c r="AI38">
        <v>2450</v>
      </c>
      <c r="AJ38">
        <v>1.3308681509100999</v>
      </c>
      <c r="AK38">
        <f t="shared" si="12"/>
        <v>0.77460589224863896</v>
      </c>
      <c r="AL38">
        <f t="shared" si="15"/>
        <v>0.43519042770026933</v>
      </c>
      <c r="AM38">
        <f t="shared" si="16"/>
        <v>0.29536928512122418</v>
      </c>
    </row>
    <row r="39" spans="3:39" x14ac:dyDescent="0.2">
      <c r="C39">
        <v>1500</v>
      </c>
      <c r="D39">
        <v>1500</v>
      </c>
      <c r="E39">
        <v>1.5969534113964201</v>
      </c>
      <c r="F39">
        <f t="shared" si="5"/>
        <v>1.5969534113964201</v>
      </c>
      <c r="G39">
        <v>1500</v>
      </c>
      <c r="H39">
        <v>4500</v>
      </c>
      <c r="I39">
        <v>0.45150520611429201</v>
      </c>
      <c r="J39">
        <f t="shared" si="2"/>
        <v>-0.86180031997110806</v>
      </c>
      <c r="K39">
        <v>2500</v>
      </c>
      <c r="L39">
        <v>0.116164551156516</v>
      </c>
      <c r="M39">
        <f t="shared" si="13"/>
        <v>-8.9651808261473009E-2</v>
      </c>
      <c r="N39">
        <f t="shared" si="3"/>
        <v>0.21516709438794634</v>
      </c>
      <c r="O39">
        <f t="shared" si="4"/>
        <v>1.2573994593754734</v>
      </c>
      <c r="Q39">
        <v>1500</v>
      </c>
      <c r="R39">
        <v>0.43144099480500703</v>
      </c>
      <c r="S39">
        <f t="shared" si="6"/>
        <v>0.43144099480500703</v>
      </c>
      <c r="T39">
        <v>4500</v>
      </c>
      <c r="U39">
        <v>1.67609422171008</v>
      </c>
      <c r="V39">
        <f t="shared" si="7"/>
        <v>0.35732556492896994</v>
      </c>
      <c r="W39">
        <v>2500</v>
      </c>
      <c r="X39">
        <v>1.8861119367028401</v>
      </c>
      <c r="Y39">
        <f t="shared" si="14"/>
        <v>1.0198358165520922</v>
      </c>
      <c r="Z39">
        <f t="shared" si="8"/>
        <v>0.60286745876202308</v>
      </c>
      <c r="AA39">
        <f t="shared" si="9"/>
        <v>0.36300169804704457</v>
      </c>
      <c r="AC39">
        <v>1500</v>
      </c>
      <c r="AD39">
        <v>0.30194404107130302</v>
      </c>
      <c r="AE39">
        <f t="shared" si="10"/>
        <v>0.30194404107130302</v>
      </c>
      <c r="AF39">
        <v>4500</v>
      </c>
      <c r="AG39">
        <v>1.1745204521753301</v>
      </c>
      <c r="AH39">
        <f t="shared" si="11"/>
        <v>0.21587179881612306</v>
      </c>
      <c r="AI39">
        <v>2500</v>
      </c>
      <c r="AJ39">
        <v>1.3715892556167899</v>
      </c>
      <c r="AK39">
        <f t="shared" si="12"/>
        <v>0.81532699695532895</v>
      </c>
      <c r="AL39">
        <f t="shared" si="15"/>
        <v>0.44438094561425173</v>
      </c>
      <c r="AM39">
        <f t="shared" si="16"/>
        <v>0.32411855466150252</v>
      </c>
    </row>
    <row r="40" spans="3:39" x14ac:dyDescent="0.2">
      <c r="C40">
        <v>1550</v>
      </c>
      <c r="D40">
        <v>1550</v>
      </c>
      <c r="E40">
        <v>2.2653265488971499</v>
      </c>
      <c r="F40">
        <f t="shared" si="5"/>
        <v>2.2653265488971499</v>
      </c>
      <c r="G40">
        <v>1550</v>
      </c>
      <c r="H40">
        <v>4550</v>
      </c>
      <c r="I40">
        <v>0.51418574603187295</v>
      </c>
      <c r="J40">
        <f t="shared" si="2"/>
        <v>-0.79911978005352713</v>
      </c>
      <c r="K40">
        <v>2550</v>
      </c>
      <c r="L40">
        <v>0.12073611278527099</v>
      </c>
      <c r="M40">
        <f t="shared" si="13"/>
        <v>-8.5080246632718015E-2</v>
      </c>
      <c r="N40">
        <f t="shared" si="3"/>
        <v>0.46037550740363486</v>
      </c>
      <c r="O40">
        <f t="shared" si="4"/>
        <v>1.6033868249625058</v>
      </c>
      <c r="Q40">
        <v>1550</v>
      </c>
      <c r="R40">
        <v>0.51259470726490697</v>
      </c>
      <c r="S40">
        <f t="shared" si="6"/>
        <v>0.51259470726490697</v>
      </c>
      <c r="T40">
        <v>4550</v>
      </c>
      <c r="U40">
        <v>1.62335581855712</v>
      </c>
      <c r="V40">
        <f t="shared" si="7"/>
        <v>0.30458716177600986</v>
      </c>
      <c r="W40">
        <v>2550</v>
      </c>
      <c r="X40">
        <v>1.911759627421</v>
      </c>
      <c r="Y40">
        <f t="shared" si="14"/>
        <v>1.045483507270252</v>
      </c>
      <c r="Z40">
        <f t="shared" si="8"/>
        <v>0.62088845877038956</v>
      </c>
      <c r="AA40">
        <f t="shared" si="9"/>
        <v>0.38213544869984167</v>
      </c>
      <c r="AC40">
        <v>1550</v>
      </c>
      <c r="AD40">
        <v>0.34215658166991803</v>
      </c>
      <c r="AE40">
        <f t="shared" si="10"/>
        <v>0.34215658166991803</v>
      </c>
      <c r="AF40">
        <v>4550</v>
      </c>
      <c r="AG40">
        <v>1.1614682824675</v>
      </c>
      <c r="AH40">
        <f t="shared" si="11"/>
        <v>0.20281962910829299</v>
      </c>
      <c r="AI40">
        <v>2550</v>
      </c>
      <c r="AJ40">
        <v>1.3489936943593901</v>
      </c>
      <c r="AK40">
        <f t="shared" si="12"/>
        <v>0.79273143569792914</v>
      </c>
      <c r="AL40">
        <f t="shared" si="15"/>
        <v>0.44590254882538005</v>
      </c>
      <c r="AM40">
        <f t="shared" si="16"/>
        <v>0.30833651124093098</v>
      </c>
    </row>
    <row r="41" spans="3:39" x14ac:dyDescent="0.2">
      <c r="C41">
        <v>1600</v>
      </c>
      <c r="D41">
        <v>1600</v>
      </c>
      <c r="E41">
        <v>1.88232369407097</v>
      </c>
      <c r="F41">
        <f t="shared" si="5"/>
        <v>1.88232369407097</v>
      </c>
      <c r="G41">
        <v>1600</v>
      </c>
      <c r="H41">
        <v>4600</v>
      </c>
      <c r="I41">
        <v>0.481447180688854</v>
      </c>
      <c r="J41">
        <f t="shared" si="2"/>
        <v>-0.83185834539654602</v>
      </c>
      <c r="K41">
        <v>2600</v>
      </c>
      <c r="L41">
        <v>0.20351444811797001</v>
      </c>
      <c r="M41">
        <f t="shared" si="13"/>
        <v>-2.3019113000189995E-3</v>
      </c>
      <c r="N41">
        <f t="shared" si="3"/>
        <v>0.34938781245813494</v>
      </c>
      <c r="O41">
        <f t="shared" si="4"/>
        <v>1.3908487632341002</v>
      </c>
      <c r="Q41">
        <v>1600</v>
      </c>
      <c r="R41">
        <v>0.52987748059817497</v>
      </c>
      <c r="S41">
        <f t="shared" si="6"/>
        <v>0.52987748059817497</v>
      </c>
      <c r="T41">
        <v>4600</v>
      </c>
      <c r="U41">
        <v>1.6115603493717301</v>
      </c>
      <c r="V41">
        <f t="shared" si="7"/>
        <v>0.29279169259061999</v>
      </c>
      <c r="W41">
        <v>2600</v>
      </c>
      <c r="X41">
        <v>1.9533623823864901</v>
      </c>
      <c r="Y41">
        <f t="shared" si="14"/>
        <v>1.0870862622357422</v>
      </c>
      <c r="Z41">
        <f t="shared" si="8"/>
        <v>0.63658514514151243</v>
      </c>
      <c r="AA41">
        <f t="shared" si="9"/>
        <v>0.40775710919143093</v>
      </c>
      <c r="AC41">
        <v>1600</v>
      </c>
      <c r="AD41">
        <v>0.3577855233094</v>
      </c>
      <c r="AE41">
        <f t="shared" si="10"/>
        <v>0.3577855233094</v>
      </c>
      <c r="AF41">
        <v>4600</v>
      </c>
      <c r="AG41">
        <v>1.1507438572319999</v>
      </c>
      <c r="AH41">
        <f t="shared" si="11"/>
        <v>0.19209520387279289</v>
      </c>
      <c r="AI41">
        <v>2600</v>
      </c>
      <c r="AJ41">
        <v>1.3881581816405799</v>
      </c>
      <c r="AK41">
        <f t="shared" si="12"/>
        <v>0.83189592297911896</v>
      </c>
      <c r="AL41">
        <f t="shared" si="15"/>
        <v>0.46059221672043726</v>
      </c>
      <c r="AM41">
        <f t="shared" si="16"/>
        <v>0.33205895892119264</v>
      </c>
    </row>
    <row r="42" spans="3:39" x14ac:dyDescent="0.2">
      <c r="C42">
        <v>1650</v>
      </c>
      <c r="D42">
        <v>1650</v>
      </c>
      <c r="E42">
        <v>1.97470660578829</v>
      </c>
      <c r="F42">
        <f t="shared" si="5"/>
        <v>1.97470660578829</v>
      </c>
      <c r="G42">
        <v>1650</v>
      </c>
      <c r="H42">
        <v>4650</v>
      </c>
      <c r="I42">
        <v>0.68457071514852297</v>
      </c>
      <c r="J42">
        <f t="shared" si="2"/>
        <v>-0.62873481093687711</v>
      </c>
      <c r="K42">
        <v>2650</v>
      </c>
      <c r="L42">
        <v>0.22518176271165199</v>
      </c>
      <c r="M42">
        <f t="shared" si="13"/>
        <v>1.9365403293662986E-2</v>
      </c>
      <c r="N42">
        <f t="shared" ref="N42:N73" si="17">AVERAGE(F42,J42,M42)</f>
        <v>0.45511239938169196</v>
      </c>
      <c r="O42">
        <f t="shared" ref="O42:O73" si="18">STDEV(E42,J42,M42)</f>
        <v>1.3553167105993313</v>
      </c>
      <c r="Q42">
        <v>1650</v>
      </c>
      <c r="R42">
        <v>0.55459365379261205</v>
      </c>
      <c r="S42">
        <f t="shared" si="6"/>
        <v>0.55459365379261205</v>
      </c>
      <c r="T42">
        <v>4650</v>
      </c>
      <c r="U42">
        <v>1.5996908109276899</v>
      </c>
      <c r="V42">
        <f t="shared" si="7"/>
        <v>0.28092215414657984</v>
      </c>
      <c r="W42">
        <v>2650</v>
      </c>
      <c r="X42">
        <v>1.9370113943653799</v>
      </c>
      <c r="Y42">
        <f t="shared" si="14"/>
        <v>1.0707352742146319</v>
      </c>
      <c r="Z42">
        <f t="shared" si="8"/>
        <v>0.63541702738460792</v>
      </c>
      <c r="AA42">
        <f t="shared" si="9"/>
        <v>0.40106172149309038</v>
      </c>
      <c r="AC42">
        <v>1650</v>
      </c>
      <c r="AD42">
        <v>0.41147094476942098</v>
      </c>
      <c r="AE42">
        <f t="shared" si="10"/>
        <v>0.41147094476942098</v>
      </c>
      <c r="AF42">
        <v>4650</v>
      </c>
      <c r="AG42">
        <v>1.15584067810381</v>
      </c>
      <c r="AH42">
        <f t="shared" si="11"/>
        <v>0.19719202474460296</v>
      </c>
      <c r="AI42">
        <v>2650</v>
      </c>
      <c r="AJ42">
        <v>1.5025387937883501</v>
      </c>
      <c r="AK42">
        <f t="shared" si="12"/>
        <v>0.94627653512688914</v>
      </c>
      <c r="AL42">
        <f t="shared" si="15"/>
        <v>0.51831316821363771</v>
      </c>
      <c r="AM42">
        <f t="shared" si="16"/>
        <v>0.38580221157549804</v>
      </c>
    </row>
    <row r="43" spans="3:39" x14ac:dyDescent="0.2">
      <c r="C43">
        <v>1700</v>
      </c>
      <c r="D43">
        <v>1700</v>
      </c>
      <c r="E43">
        <v>1.8758545231868</v>
      </c>
      <c r="F43">
        <f t="shared" si="5"/>
        <v>1.8758545231868</v>
      </c>
      <c r="G43">
        <v>1700</v>
      </c>
      <c r="H43">
        <v>4700</v>
      </c>
      <c r="I43">
        <v>0.65699046902595704</v>
      </c>
      <c r="J43">
        <f t="shared" si="2"/>
        <v>-0.65631505705944304</v>
      </c>
      <c r="K43">
        <v>2700</v>
      </c>
      <c r="L43">
        <v>0.264642117493607</v>
      </c>
      <c r="M43">
        <f t="shared" si="13"/>
        <v>5.882575807561799E-2</v>
      </c>
      <c r="N43">
        <f t="shared" si="17"/>
        <v>0.42612174140099163</v>
      </c>
      <c r="O43">
        <f t="shared" si="18"/>
        <v>1.3054311357962638</v>
      </c>
      <c r="Q43">
        <v>1700</v>
      </c>
      <c r="R43">
        <v>0.59846290246413303</v>
      </c>
      <c r="S43">
        <f t="shared" si="6"/>
        <v>0.59846290246413303</v>
      </c>
      <c r="T43">
        <v>4700</v>
      </c>
      <c r="U43">
        <v>1.5935500545769401</v>
      </c>
      <c r="V43">
        <f t="shared" si="7"/>
        <v>0.27478139779583</v>
      </c>
      <c r="W43">
        <v>2700</v>
      </c>
      <c r="X43">
        <v>2.0644963859263701</v>
      </c>
      <c r="Y43">
        <f t="shared" si="14"/>
        <v>1.198220265775622</v>
      </c>
      <c r="Z43">
        <f t="shared" si="8"/>
        <v>0.69048818867852846</v>
      </c>
      <c r="AA43">
        <f t="shared" si="9"/>
        <v>0.46854703680749155</v>
      </c>
      <c r="AC43">
        <v>1700</v>
      </c>
      <c r="AD43">
        <v>0.44045710333237098</v>
      </c>
      <c r="AE43">
        <f t="shared" si="10"/>
        <v>0.44045710333237098</v>
      </c>
      <c r="AF43">
        <v>4700</v>
      </c>
      <c r="AG43">
        <v>1.2467750632888901</v>
      </c>
      <c r="AH43">
        <f t="shared" si="11"/>
        <v>0.28812640992968308</v>
      </c>
      <c r="AI43">
        <v>2700</v>
      </c>
      <c r="AJ43">
        <v>1.5081488732558099</v>
      </c>
      <c r="AK43">
        <f t="shared" si="12"/>
        <v>0.95188661459434898</v>
      </c>
      <c r="AL43">
        <f t="shared" si="15"/>
        <v>0.56015670928546768</v>
      </c>
      <c r="AM43">
        <f t="shared" si="16"/>
        <v>0.34769296667191113</v>
      </c>
    </row>
    <row r="44" spans="3:39" x14ac:dyDescent="0.2">
      <c r="C44">
        <v>1750</v>
      </c>
      <c r="D44">
        <v>1750</v>
      </c>
      <c r="E44">
        <v>1.5269652750577301</v>
      </c>
      <c r="F44">
        <f t="shared" si="5"/>
        <v>1.5269652750577301</v>
      </c>
      <c r="G44">
        <v>1750</v>
      </c>
      <c r="H44">
        <v>4750</v>
      </c>
      <c r="I44">
        <v>0.66174967525466699</v>
      </c>
      <c r="J44">
        <f t="shared" si="2"/>
        <v>-0.65155585083073309</v>
      </c>
      <c r="K44">
        <v>2750</v>
      </c>
      <c r="L44">
        <v>0.49279228934274699</v>
      </c>
      <c r="M44">
        <f t="shared" si="13"/>
        <v>0.28697592992475796</v>
      </c>
      <c r="N44">
        <f t="shared" si="17"/>
        <v>0.38746178471725168</v>
      </c>
      <c r="O44">
        <f t="shared" si="18"/>
        <v>1.0927312703705416</v>
      </c>
      <c r="Q44">
        <v>1750</v>
      </c>
      <c r="R44">
        <v>0.62601166843664202</v>
      </c>
      <c r="S44">
        <f t="shared" si="6"/>
        <v>0.62601166843664202</v>
      </c>
      <c r="T44">
        <v>4750</v>
      </c>
      <c r="U44">
        <v>1.6312007185214199</v>
      </c>
      <c r="V44">
        <f t="shared" si="7"/>
        <v>0.3124320617403098</v>
      </c>
      <c r="W44">
        <v>2750</v>
      </c>
      <c r="X44">
        <v>2.0081924809348202</v>
      </c>
      <c r="Y44">
        <f t="shared" si="14"/>
        <v>1.1419163607840721</v>
      </c>
      <c r="Z44">
        <f t="shared" si="8"/>
        <v>0.6934533636536746</v>
      </c>
      <c r="AA44">
        <f t="shared" si="9"/>
        <v>0.41883449867500272</v>
      </c>
      <c r="AC44">
        <v>1750</v>
      </c>
      <c r="AD44">
        <v>0.43139799606240598</v>
      </c>
      <c r="AE44">
        <f t="shared" si="10"/>
        <v>0.43139799606240598</v>
      </c>
      <c r="AF44">
        <v>4750</v>
      </c>
      <c r="AG44">
        <v>1.19943842279215</v>
      </c>
      <c r="AH44">
        <f t="shared" si="11"/>
        <v>0.24078976943294295</v>
      </c>
      <c r="AI44">
        <v>2750</v>
      </c>
      <c r="AJ44">
        <v>1.50554838083116</v>
      </c>
      <c r="AK44">
        <f t="shared" si="12"/>
        <v>0.9492861221696991</v>
      </c>
      <c r="AL44">
        <f t="shared" si="15"/>
        <v>0.54049129588834932</v>
      </c>
      <c r="AM44">
        <f t="shared" si="16"/>
        <v>0.36663030631755789</v>
      </c>
    </row>
    <row r="45" spans="3:39" x14ac:dyDescent="0.2">
      <c r="C45">
        <v>1800</v>
      </c>
      <c r="D45">
        <v>1800</v>
      </c>
      <c r="E45">
        <v>1.04493901261836</v>
      </c>
      <c r="F45">
        <f t="shared" si="5"/>
        <v>1.04493901261836</v>
      </c>
      <c r="G45">
        <v>1800</v>
      </c>
      <c r="H45">
        <v>4800</v>
      </c>
      <c r="I45">
        <v>0.66224186683960995</v>
      </c>
      <c r="J45">
        <f t="shared" si="2"/>
        <v>-0.65106365924579013</v>
      </c>
      <c r="K45">
        <v>2800</v>
      </c>
      <c r="L45">
        <v>0.614107985464871</v>
      </c>
      <c r="M45">
        <f t="shared" si="13"/>
        <v>0.40829162604688196</v>
      </c>
      <c r="N45">
        <f t="shared" si="17"/>
        <v>0.26738899313981729</v>
      </c>
      <c r="O45">
        <f t="shared" si="18"/>
        <v>0.85673591596984611</v>
      </c>
      <c r="Q45">
        <v>1800</v>
      </c>
      <c r="R45">
        <v>0.61814859136936195</v>
      </c>
      <c r="S45">
        <f t="shared" si="6"/>
        <v>0.61814859136936195</v>
      </c>
      <c r="T45">
        <v>4800</v>
      </c>
      <c r="U45">
        <v>1.66142457083934</v>
      </c>
      <c r="V45">
        <f t="shared" si="7"/>
        <v>0.34265591405822993</v>
      </c>
      <c r="W45">
        <v>2800</v>
      </c>
      <c r="X45">
        <v>2.1976939535566302</v>
      </c>
      <c r="Y45">
        <f t="shared" si="14"/>
        <v>1.3314178334058822</v>
      </c>
      <c r="Z45">
        <f t="shared" si="8"/>
        <v>0.76407411294449135</v>
      </c>
      <c r="AA45">
        <f t="shared" si="9"/>
        <v>0.51027759765959102</v>
      </c>
      <c r="AC45">
        <v>1800</v>
      </c>
      <c r="AD45">
        <v>0.47438669155994301</v>
      </c>
      <c r="AE45">
        <f t="shared" si="10"/>
        <v>0.47438669155994301</v>
      </c>
      <c r="AF45">
        <v>4800</v>
      </c>
      <c r="AG45">
        <v>1.2385422165993101</v>
      </c>
      <c r="AH45">
        <f t="shared" si="11"/>
        <v>0.27989356324010306</v>
      </c>
      <c r="AI45">
        <v>2800</v>
      </c>
      <c r="AJ45">
        <v>1.59431392755471</v>
      </c>
      <c r="AK45">
        <f t="shared" si="12"/>
        <v>1.0380516688932491</v>
      </c>
      <c r="AL45">
        <f t="shared" si="15"/>
        <v>0.59744397456443166</v>
      </c>
      <c r="AM45">
        <f t="shared" si="16"/>
        <v>0.39377436364906593</v>
      </c>
    </row>
    <row r="46" spans="3:39" x14ac:dyDescent="0.2">
      <c r="C46">
        <v>1850</v>
      </c>
      <c r="D46">
        <v>1850</v>
      </c>
      <c r="E46">
        <v>1.0502591905362999</v>
      </c>
      <c r="F46">
        <f t="shared" si="5"/>
        <v>1.0502591905362999</v>
      </c>
      <c r="G46">
        <v>1850</v>
      </c>
      <c r="H46">
        <v>4850</v>
      </c>
      <c r="I46">
        <v>0.54207618443499095</v>
      </c>
      <c r="J46">
        <f t="shared" si="2"/>
        <v>-0.77122934165040913</v>
      </c>
      <c r="K46">
        <v>2850</v>
      </c>
      <c r="L46">
        <v>0.41177409691803801</v>
      </c>
      <c r="M46">
        <f t="shared" si="13"/>
        <v>0.205957737500049</v>
      </c>
      <c r="N46">
        <f t="shared" si="17"/>
        <v>0.16166252879531326</v>
      </c>
      <c r="O46">
        <f t="shared" si="18"/>
        <v>0.91155179082571614</v>
      </c>
      <c r="Q46">
        <v>1850</v>
      </c>
      <c r="R46">
        <v>0.64489851721477298</v>
      </c>
      <c r="S46">
        <f t="shared" si="6"/>
        <v>0.64489851721477298</v>
      </c>
      <c r="T46">
        <v>4850</v>
      </c>
      <c r="U46">
        <v>1.64042939910374</v>
      </c>
      <c r="V46">
        <f t="shared" si="7"/>
        <v>0.32166074232262987</v>
      </c>
      <c r="W46">
        <v>2850</v>
      </c>
      <c r="X46">
        <v>2.0282872798415901</v>
      </c>
      <c r="Y46">
        <f t="shared" si="14"/>
        <v>1.162011159690842</v>
      </c>
      <c r="Z46">
        <f t="shared" si="8"/>
        <v>0.70952347307608166</v>
      </c>
      <c r="AA46">
        <f t="shared" si="9"/>
        <v>0.42388618128312344</v>
      </c>
      <c r="AC46">
        <v>1850</v>
      </c>
      <c r="AD46">
        <v>0.47204797181493302</v>
      </c>
      <c r="AE46">
        <f t="shared" si="10"/>
        <v>0.47204797181493302</v>
      </c>
      <c r="AF46">
        <v>4850</v>
      </c>
      <c r="AG46">
        <v>1.2255493533714601</v>
      </c>
      <c r="AH46">
        <f t="shared" si="11"/>
        <v>0.26690070001225308</v>
      </c>
      <c r="AI46">
        <v>2850</v>
      </c>
      <c r="AJ46">
        <v>1.51155852136527</v>
      </c>
      <c r="AK46">
        <f t="shared" si="12"/>
        <v>0.95529626270380907</v>
      </c>
      <c r="AL46">
        <f t="shared" si="15"/>
        <v>0.56474831151033167</v>
      </c>
      <c r="AM46">
        <f t="shared" si="16"/>
        <v>0.35343617163228752</v>
      </c>
    </row>
    <row r="47" spans="3:39" x14ac:dyDescent="0.2">
      <c r="C47">
        <v>1900</v>
      </c>
      <c r="D47">
        <v>1900</v>
      </c>
      <c r="E47">
        <v>0.94998794120294205</v>
      </c>
      <c r="F47">
        <f t="shared" si="5"/>
        <v>0.94998794120294205</v>
      </c>
      <c r="G47">
        <v>1900</v>
      </c>
      <c r="H47">
        <v>4900</v>
      </c>
      <c r="I47">
        <v>0.41673007383422001</v>
      </c>
      <c r="J47">
        <f t="shared" si="2"/>
        <v>-0.89657545225118007</v>
      </c>
      <c r="K47">
        <v>2900</v>
      </c>
      <c r="L47">
        <v>0.54915052790524299</v>
      </c>
      <c r="M47">
        <f t="shared" si="13"/>
        <v>0.34333416848725395</v>
      </c>
      <c r="N47">
        <f t="shared" si="17"/>
        <v>0.13224888581300531</v>
      </c>
      <c r="O47">
        <f t="shared" si="18"/>
        <v>0.94120499304479444</v>
      </c>
      <c r="Q47">
        <v>1900</v>
      </c>
      <c r="R47">
        <v>0.65827173563049102</v>
      </c>
      <c r="S47">
        <f t="shared" si="6"/>
        <v>0.65827173563049102</v>
      </c>
      <c r="T47">
        <v>4900</v>
      </c>
      <c r="U47">
        <v>1.7224195796316799</v>
      </c>
      <c r="V47">
        <f t="shared" si="7"/>
        <v>0.4036509228505698</v>
      </c>
      <c r="W47">
        <v>2900</v>
      </c>
      <c r="X47">
        <v>2.1874975498563902</v>
      </c>
      <c r="Y47">
        <f t="shared" si="14"/>
        <v>1.3212214297056422</v>
      </c>
      <c r="Z47">
        <f t="shared" si="8"/>
        <v>0.79438136272890103</v>
      </c>
      <c r="AA47">
        <f t="shared" si="9"/>
        <v>0.47368584705922934</v>
      </c>
      <c r="AC47">
        <v>1900</v>
      </c>
      <c r="AD47">
        <v>0.47782779627528599</v>
      </c>
      <c r="AE47">
        <f t="shared" si="10"/>
        <v>0.47782779627528599</v>
      </c>
      <c r="AF47">
        <v>4900</v>
      </c>
      <c r="AG47">
        <v>1.27577056820384</v>
      </c>
      <c r="AH47">
        <f t="shared" si="11"/>
        <v>0.31712191484463303</v>
      </c>
      <c r="AI47">
        <v>2900</v>
      </c>
      <c r="AJ47">
        <v>1.5771527906984</v>
      </c>
      <c r="AK47">
        <f t="shared" si="12"/>
        <v>1.020890532036939</v>
      </c>
      <c r="AL47">
        <f t="shared" si="15"/>
        <v>0.60528008105228603</v>
      </c>
      <c r="AM47">
        <f t="shared" si="16"/>
        <v>0.36878941186990538</v>
      </c>
    </row>
    <row r="48" spans="3:39" x14ac:dyDescent="0.2">
      <c r="C48">
        <v>1950</v>
      </c>
      <c r="D48">
        <v>1950</v>
      </c>
      <c r="E48">
        <v>0.96340893219123502</v>
      </c>
      <c r="F48">
        <f t="shared" si="5"/>
        <v>0.96340893219123502</v>
      </c>
      <c r="G48">
        <v>1950</v>
      </c>
      <c r="H48">
        <v>4950</v>
      </c>
      <c r="I48">
        <v>0.53741017280132097</v>
      </c>
      <c r="J48">
        <f t="shared" si="2"/>
        <v>-0.7758953532840791</v>
      </c>
      <c r="K48">
        <v>2950</v>
      </c>
      <c r="L48">
        <v>0.65792906808756502</v>
      </c>
      <c r="M48">
        <f t="shared" si="13"/>
        <v>0.45211270866957598</v>
      </c>
      <c r="N48">
        <f t="shared" si="17"/>
        <v>0.2132087625255773</v>
      </c>
      <c r="O48">
        <f t="shared" si="18"/>
        <v>0.89392458909047756</v>
      </c>
      <c r="Q48">
        <v>1950</v>
      </c>
      <c r="R48">
        <v>0.69867040172649197</v>
      </c>
      <c r="S48">
        <f t="shared" si="6"/>
        <v>0.69867040172649197</v>
      </c>
      <c r="T48">
        <v>4950</v>
      </c>
      <c r="U48">
        <v>1.8354157613089399</v>
      </c>
      <c r="V48">
        <f t="shared" si="7"/>
        <v>0.5166471045278298</v>
      </c>
      <c r="W48">
        <v>2950</v>
      </c>
      <c r="X48">
        <v>2.1902559284249699</v>
      </c>
      <c r="Y48">
        <f t="shared" si="14"/>
        <v>1.3239798082742218</v>
      </c>
      <c r="Z48">
        <f t="shared" si="8"/>
        <v>0.84643243817618119</v>
      </c>
      <c r="AA48">
        <f t="shared" si="9"/>
        <v>0.42346397508694206</v>
      </c>
      <c r="AC48">
        <v>1950</v>
      </c>
      <c r="AD48">
        <v>0.46238989532909203</v>
      </c>
      <c r="AE48">
        <f t="shared" si="10"/>
        <v>0.46238989532909203</v>
      </c>
      <c r="AF48">
        <v>4950</v>
      </c>
      <c r="AG48">
        <v>1.3573294317520701</v>
      </c>
      <c r="AH48">
        <f t="shared" si="11"/>
        <v>0.39868077839286309</v>
      </c>
      <c r="AI48">
        <v>2950</v>
      </c>
      <c r="AJ48">
        <v>1.6630723868444199</v>
      </c>
      <c r="AK48">
        <f t="shared" si="12"/>
        <v>1.106810128182959</v>
      </c>
      <c r="AL48">
        <f t="shared" si="15"/>
        <v>0.65596026730163803</v>
      </c>
      <c r="AM48">
        <f t="shared" si="16"/>
        <v>0.39174470090574087</v>
      </c>
    </row>
    <row r="49" spans="3:39" x14ac:dyDescent="0.2">
      <c r="C49">
        <v>2000</v>
      </c>
      <c r="D49">
        <v>2000</v>
      </c>
      <c r="E49">
        <v>0.88863298581437999</v>
      </c>
      <c r="F49">
        <f t="shared" si="5"/>
        <v>0.88863298581437999</v>
      </c>
      <c r="G49">
        <v>2000</v>
      </c>
      <c r="H49">
        <v>5000</v>
      </c>
      <c r="I49">
        <v>0.61582666322619195</v>
      </c>
      <c r="J49">
        <f t="shared" si="2"/>
        <v>-0.69747886285920813</v>
      </c>
      <c r="K49">
        <v>3000</v>
      </c>
      <c r="L49">
        <v>0.69379308313329302</v>
      </c>
      <c r="M49">
        <f t="shared" si="13"/>
        <v>0.48797672371530398</v>
      </c>
      <c r="N49">
        <f t="shared" si="17"/>
        <v>0.22637694889015861</v>
      </c>
      <c r="O49">
        <f t="shared" si="18"/>
        <v>0.82478089864345905</v>
      </c>
      <c r="Q49">
        <v>2000</v>
      </c>
      <c r="R49">
        <v>0.69268616798361904</v>
      </c>
      <c r="S49">
        <f t="shared" si="6"/>
        <v>0.69268616798361904</v>
      </c>
      <c r="T49">
        <v>5000</v>
      </c>
      <c r="U49">
        <v>1.8947560881276799</v>
      </c>
      <c r="V49">
        <f t="shared" si="7"/>
        <v>0.57598743134656982</v>
      </c>
      <c r="W49">
        <v>3000</v>
      </c>
      <c r="X49">
        <v>2.1565616423955798</v>
      </c>
      <c r="Y49">
        <f t="shared" si="14"/>
        <v>1.2902855222448317</v>
      </c>
      <c r="Z49">
        <f t="shared" si="8"/>
        <v>0.8529863738583402</v>
      </c>
      <c r="AA49">
        <f t="shared" si="9"/>
        <v>0.38318084198956787</v>
      </c>
      <c r="AC49">
        <v>2000</v>
      </c>
      <c r="AD49">
        <v>0.46680945640875099</v>
      </c>
      <c r="AE49">
        <f t="shared" si="10"/>
        <v>0.46680945640875099</v>
      </c>
      <c r="AF49">
        <v>5000</v>
      </c>
      <c r="AG49">
        <v>1.3641780743788301</v>
      </c>
      <c r="AH49">
        <f t="shared" si="11"/>
        <v>0.40552942101962308</v>
      </c>
      <c r="AI49">
        <v>3000</v>
      </c>
      <c r="AJ49">
        <v>1.6098227246883801</v>
      </c>
      <c r="AK49">
        <f t="shared" si="12"/>
        <v>1.0535604660269191</v>
      </c>
      <c r="AL49">
        <f t="shared" si="15"/>
        <v>0.64196644781843104</v>
      </c>
      <c r="AM49">
        <f t="shared" si="16"/>
        <v>0.3577653386691898</v>
      </c>
    </row>
    <row r="50" spans="3:39" x14ac:dyDescent="0.2">
      <c r="C50">
        <v>2050</v>
      </c>
      <c r="D50">
        <v>2050</v>
      </c>
      <c r="E50">
        <v>0.76380581823582105</v>
      </c>
      <c r="F50">
        <f t="shared" si="5"/>
        <v>0.76380581823582105</v>
      </c>
      <c r="G50">
        <v>2050</v>
      </c>
      <c r="H50">
        <v>50</v>
      </c>
      <c r="I50">
        <v>0</v>
      </c>
      <c r="J50">
        <f>$J$49+I50</f>
        <v>-0.69747886285920813</v>
      </c>
      <c r="K50">
        <v>3050</v>
      </c>
      <c r="L50">
        <v>0.86806508623131895</v>
      </c>
      <c r="M50">
        <f t="shared" si="13"/>
        <v>0.66224872681332991</v>
      </c>
      <c r="N50">
        <f t="shared" si="17"/>
        <v>0.24285856072998094</v>
      </c>
      <c r="O50">
        <f t="shared" si="18"/>
        <v>0.81593768962851243</v>
      </c>
      <c r="Q50">
        <v>2050</v>
      </c>
      <c r="R50">
        <v>0.70141548705361101</v>
      </c>
      <c r="S50">
        <f>R50</f>
        <v>0.70141548705361101</v>
      </c>
      <c r="T50">
        <v>50</v>
      </c>
      <c r="U50">
        <v>0</v>
      </c>
      <c r="V50">
        <f>$V$49+U50</f>
        <v>0.57598743134656982</v>
      </c>
      <c r="W50">
        <v>3050</v>
      </c>
      <c r="X50">
        <v>2.0676097219868699</v>
      </c>
      <c r="Y50">
        <f t="shared" si="14"/>
        <v>1.2013336018361218</v>
      </c>
      <c r="Z50">
        <f t="shared" si="8"/>
        <v>0.82624550674543418</v>
      </c>
      <c r="AA50">
        <f t="shared" si="9"/>
        <v>0.33083433709136434</v>
      </c>
      <c r="AC50">
        <v>2050</v>
      </c>
      <c r="AD50">
        <v>0.4594388393603</v>
      </c>
      <c r="AE50">
        <f>AD50</f>
        <v>0.4594388393603</v>
      </c>
      <c r="AF50">
        <v>50</v>
      </c>
      <c r="AG50">
        <v>0</v>
      </c>
      <c r="AH50">
        <f>$AH$49+AG50</f>
        <v>0.40552942101962308</v>
      </c>
      <c r="AI50">
        <v>3050</v>
      </c>
      <c r="AJ50">
        <v>1.5259238893620799</v>
      </c>
      <c r="AK50">
        <f t="shared" si="12"/>
        <v>0.96966163070061895</v>
      </c>
      <c r="AL50">
        <f t="shared" si="15"/>
        <v>0.6115432970268474</v>
      </c>
      <c r="AM50">
        <f t="shared" si="16"/>
        <v>0.31130870856983184</v>
      </c>
    </row>
    <row r="51" spans="3:39" x14ac:dyDescent="0.2">
      <c r="C51">
        <v>2100</v>
      </c>
      <c r="D51">
        <v>2100</v>
      </c>
      <c r="E51">
        <v>0.54366945988010595</v>
      </c>
      <c r="F51">
        <f t="shared" si="5"/>
        <v>0.54366945988010595</v>
      </c>
      <c r="G51">
        <v>2100</v>
      </c>
      <c r="H51">
        <v>100</v>
      </c>
      <c r="I51">
        <v>3.06775185742483E-3</v>
      </c>
      <c r="J51">
        <f t="shared" ref="J51:J114" si="19">$J$49+I51</f>
        <v>-0.69441111100178332</v>
      </c>
      <c r="K51">
        <v>3100</v>
      </c>
      <c r="L51">
        <v>0.80367576515069294</v>
      </c>
      <c r="M51">
        <f t="shared" si="13"/>
        <v>0.59785940573270391</v>
      </c>
      <c r="N51">
        <f t="shared" si="17"/>
        <v>0.14903925153700884</v>
      </c>
      <c r="O51">
        <f t="shared" si="18"/>
        <v>0.73095179260194165</v>
      </c>
      <c r="Q51">
        <v>2100</v>
      </c>
      <c r="R51">
        <v>0.69605833862212296</v>
      </c>
      <c r="S51">
        <f t="shared" si="6"/>
        <v>0.69605833862212296</v>
      </c>
      <c r="T51">
        <v>100</v>
      </c>
      <c r="U51">
        <v>0.132575057747084</v>
      </c>
      <c r="V51">
        <f t="shared" ref="V51:V114" si="20">$V$49+U51</f>
        <v>0.70856248909365382</v>
      </c>
      <c r="W51">
        <v>3100</v>
      </c>
      <c r="X51">
        <v>2.05141937013211</v>
      </c>
      <c r="Y51">
        <f t="shared" si="14"/>
        <v>1.1851432499813619</v>
      </c>
      <c r="Z51">
        <f t="shared" si="8"/>
        <v>0.86325469256571286</v>
      </c>
      <c r="AA51">
        <f t="shared" si="9"/>
        <v>0.27883376945968946</v>
      </c>
      <c r="AC51">
        <v>2100</v>
      </c>
      <c r="AD51">
        <v>0.44322305170286302</v>
      </c>
      <c r="AE51">
        <f t="shared" si="10"/>
        <v>0.44322305170286302</v>
      </c>
      <c r="AF51">
        <v>100</v>
      </c>
      <c r="AG51">
        <v>3.0101737764039498E-2</v>
      </c>
      <c r="AH51">
        <f t="shared" ref="AH51:AH114" si="21">$AH$49+AG51</f>
        <v>0.4356311587836626</v>
      </c>
      <c r="AI51">
        <v>3100</v>
      </c>
      <c r="AJ51">
        <v>1.45607138647761</v>
      </c>
      <c r="AK51">
        <f t="shared" si="12"/>
        <v>0.89980912781614908</v>
      </c>
      <c r="AL51">
        <f t="shared" si="15"/>
        <v>0.59288777943422488</v>
      </c>
      <c r="AM51">
        <f t="shared" si="16"/>
        <v>0.26582878846911601</v>
      </c>
    </row>
    <row r="52" spans="3:39" x14ac:dyDescent="0.2">
      <c r="C52">
        <v>2150</v>
      </c>
      <c r="D52">
        <v>2150</v>
      </c>
      <c r="E52">
        <v>0.59834001643673596</v>
      </c>
      <c r="F52">
        <f t="shared" si="5"/>
        <v>0.59834001643673596</v>
      </c>
      <c r="G52">
        <v>2150</v>
      </c>
      <c r="H52">
        <v>150</v>
      </c>
      <c r="I52">
        <v>4.0969923683619701E-2</v>
      </c>
      <c r="J52">
        <f t="shared" si="19"/>
        <v>-0.65650893917558839</v>
      </c>
      <c r="K52">
        <v>3150</v>
      </c>
      <c r="L52">
        <v>1.1523489069776101</v>
      </c>
      <c r="M52">
        <f t="shared" si="13"/>
        <v>0.94653254755962102</v>
      </c>
      <c r="N52">
        <f t="shared" si="17"/>
        <v>0.29612120827358951</v>
      </c>
      <c r="O52">
        <f t="shared" si="18"/>
        <v>0.84317119142806474</v>
      </c>
      <c r="Q52">
        <v>2150</v>
      </c>
      <c r="R52">
        <v>0.70786191665173803</v>
      </c>
      <c r="S52">
        <f t="shared" si="6"/>
        <v>0.70786191665173803</v>
      </c>
      <c r="T52">
        <v>150</v>
      </c>
      <c r="U52">
        <v>0.186599363373983</v>
      </c>
      <c r="V52">
        <f t="shared" si="20"/>
        <v>0.7625867947205528</v>
      </c>
      <c r="W52">
        <v>3150</v>
      </c>
      <c r="X52">
        <v>1.9363502943109101</v>
      </c>
      <c r="Y52">
        <f t="shared" si="14"/>
        <v>1.0700741741601623</v>
      </c>
      <c r="Z52">
        <f t="shared" si="8"/>
        <v>0.84684096184415092</v>
      </c>
      <c r="AA52">
        <f t="shared" si="9"/>
        <v>0.19525240941050123</v>
      </c>
      <c r="AC52">
        <v>2150</v>
      </c>
      <c r="AD52">
        <v>0.47895534715098897</v>
      </c>
      <c r="AE52">
        <f t="shared" si="10"/>
        <v>0.47895534715098897</v>
      </c>
      <c r="AF52">
        <v>150</v>
      </c>
      <c r="AG52">
        <v>6.7437408377469796E-2</v>
      </c>
      <c r="AH52">
        <f t="shared" si="21"/>
        <v>0.47296682939709289</v>
      </c>
      <c r="AI52">
        <v>3150</v>
      </c>
      <c r="AJ52">
        <v>1.4689463296907499</v>
      </c>
      <c r="AK52">
        <f t="shared" si="12"/>
        <v>0.91268407102928895</v>
      </c>
      <c r="AL52">
        <f t="shared" si="15"/>
        <v>0.62153541585912364</v>
      </c>
      <c r="AM52">
        <f t="shared" si="16"/>
        <v>0.2521599098623114</v>
      </c>
    </row>
    <row r="53" spans="3:39" x14ac:dyDescent="0.2">
      <c r="C53">
        <v>2200</v>
      </c>
      <c r="D53">
        <v>2200</v>
      </c>
      <c r="E53">
        <v>0.62660371733963705</v>
      </c>
      <c r="F53">
        <f t="shared" si="5"/>
        <v>0.62660371733963705</v>
      </c>
      <c r="G53">
        <v>2200</v>
      </c>
      <c r="H53">
        <v>200</v>
      </c>
      <c r="I53">
        <v>4.9350566912143103E-2</v>
      </c>
      <c r="J53">
        <f t="shared" si="19"/>
        <v>-0.648128295947065</v>
      </c>
      <c r="K53">
        <v>3200</v>
      </c>
      <c r="L53">
        <v>1.49283528156603</v>
      </c>
      <c r="M53">
        <f t="shared" si="13"/>
        <v>1.287018922148041</v>
      </c>
      <c r="N53">
        <f t="shared" si="17"/>
        <v>0.42183144784687104</v>
      </c>
      <c r="O53">
        <f t="shared" si="18"/>
        <v>0.98369072918789902</v>
      </c>
      <c r="Q53">
        <v>2200</v>
      </c>
      <c r="R53">
        <v>0.73142973831639102</v>
      </c>
      <c r="S53">
        <f t="shared" si="6"/>
        <v>0.73142973831639102</v>
      </c>
      <c r="T53">
        <v>200</v>
      </c>
      <c r="U53">
        <v>0.16636890102137999</v>
      </c>
      <c r="V53">
        <f t="shared" si="20"/>
        <v>0.74235633236794984</v>
      </c>
      <c r="W53">
        <v>3200</v>
      </c>
      <c r="X53">
        <v>1.9872390324959199</v>
      </c>
      <c r="Y53">
        <f t="shared" si="14"/>
        <v>1.1209629123451719</v>
      </c>
      <c r="Z53">
        <f t="shared" si="8"/>
        <v>0.86491632767650428</v>
      </c>
      <c r="AA53">
        <f t="shared" si="9"/>
        <v>0.22181013898097313</v>
      </c>
      <c r="AC53">
        <v>2200</v>
      </c>
      <c r="AD53">
        <v>0.49274811564729598</v>
      </c>
      <c r="AE53">
        <f t="shared" si="10"/>
        <v>0.49274811564729598</v>
      </c>
      <c r="AF53">
        <v>200</v>
      </c>
      <c r="AG53">
        <v>7.7982819692114999E-2</v>
      </c>
      <c r="AH53">
        <f t="shared" si="21"/>
        <v>0.48351224071173809</v>
      </c>
      <c r="AI53">
        <v>3200</v>
      </c>
      <c r="AJ53">
        <v>1.4320171016297401</v>
      </c>
      <c r="AK53">
        <f t="shared" si="12"/>
        <v>0.8757548429682791</v>
      </c>
      <c r="AL53">
        <f t="shared" si="15"/>
        <v>0.61733839977577099</v>
      </c>
      <c r="AM53">
        <f t="shared" si="16"/>
        <v>0.22384284426949291</v>
      </c>
    </row>
    <row r="54" spans="3:39" x14ac:dyDescent="0.2">
      <c r="C54">
        <v>2250</v>
      </c>
      <c r="D54">
        <v>2250</v>
      </c>
      <c r="E54">
        <v>0.59570837699465595</v>
      </c>
      <c r="F54">
        <f t="shared" si="5"/>
        <v>0.59570837699465595</v>
      </c>
      <c r="G54">
        <v>2250</v>
      </c>
      <c r="H54">
        <v>250</v>
      </c>
      <c r="I54">
        <v>1.6185553184549901E-2</v>
      </c>
      <c r="J54">
        <f t="shared" si="19"/>
        <v>-0.68129330967465818</v>
      </c>
      <c r="K54">
        <v>3250</v>
      </c>
      <c r="L54">
        <v>1.32769511381164</v>
      </c>
      <c r="M54">
        <f t="shared" si="13"/>
        <v>1.121878754393651</v>
      </c>
      <c r="N54">
        <f t="shared" si="17"/>
        <v>0.34543127390454959</v>
      </c>
      <c r="O54">
        <f t="shared" si="18"/>
        <v>0.92727360816938675</v>
      </c>
      <c r="Q54">
        <v>2250</v>
      </c>
      <c r="R54">
        <v>0.724972484099079</v>
      </c>
      <c r="S54">
        <f t="shared" si="6"/>
        <v>0.724972484099079</v>
      </c>
      <c r="T54">
        <v>250</v>
      </c>
      <c r="U54">
        <v>0.23698636161950901</v>
      </c>
      <c r="V54">
        <f t="shared" si="20"/>
        <v>0.81297379296607886</v>
      </c>
      <c r="W54">
        <v>3250</v>
      </c>
      <c r="X54">
        <v>1.88318655562309</v>
      </c>
      <c r="Y54">
        <f t="shared" si="14"/>
        <v>1.0169104354723419</v>
      </c>
      <c r="Z54">
        <f t="shared" si="8"/>
        <v>0.85161890417916652</v>
      </c>
      <c r="AA54">
        <f t="shared" si="9"/>
        <v>0.14975655354110082</v>
      </c>
      <c r="AC54">
        <v>2250</v>
      </c>
      <c r="AD54">
        <v>0.53709313169454298</v>
      </c>
      <c r="AE54">
        <f t="shared" si="10"/>
        <v>0.53709313169454298</v>
      </c>
      <c r="AF54">
        <v>250</v>
      </c>
      <c r="AG54">
        <v>0.11207845383034799</v>
      </c>
      <c r="AH54">
        <f t="shared" si="21"/>
        <v>0.51760787484997106</v>
      </c>
      <c r="AI54">
        <v>3250</v>
      </c>
      <c r="AJ54">
        <v>1.39637575813482</v>
      </c>
      <c r="AK54">
        <f t="shared" si="12"/>
        <v>0.840113499473359</v>
      </c>
      <c r="AL54">
        <f t="shared" si="15"/>
        <v>0.63160483533929102</v>
      </c>
      <c r="AM54">
        <f t="shared" si="16"/>
        <v>0.18083643458331339</v>
      </c>
    </row>
    <row r="55" spans="3:39" x14ac:dyDescent="0.2">
      <c r="C55">
        <v>2300</v>
      </c>
      <c r="D55">
        <v>2300</v>
      </c>
      <c r="E55">
        <v>1.0510561553654301</v>
      </c>
      <c r="F55">
        <f t="shared" si="5"/>
        <v>1.0510561553654301</v>
      </c>
      <c r="G55">
        <v>2300</v>
      </c>
      <c r="H55">
        <v>300</v>
      </c>
      <c r="I55">
        <v>3.9584094781395303E-2</v>
      </c>
      <c r="J55">
        <f t="shared" si="19"/>
        <v>-0.65789476807781277</v>
      </c>
      <c r="K55">
        <v>3300</v>
      </c>
      <c r="L55">
        <v>1.18416028696536</v>
      </c>
      <c r="M55">
        <f t="shared" si="13"/>
        <v>0.97834392754737098</v>
      </c>
      <c r="N55">
        <f t="shared" si="17"/>
        <v>0.45716843827832943</v>
      </c>
      <c r="O55">
        <f t="shared" si="18"/>
        <v>0.96635719723376445</v>
      </c>
      <c r="Q55">
        <v>2300</v>
      </c>
      <c r="R55">
        <v>0.83342024233873602</v>
      </c>
      <c r="S55">
        <f t="shared" si="6"/>
        <v>0.83342024233873602</v>
      </c>
      <c r="T55">
        <v>300</v>
      </c>
      <c r="U55">
        <v>0.23612889938259199</v>
      </c>
      <c r="V55">
        <f t="shared" si="20"/>
        <v>0.81211633072916178</v>
      </c>
      <c r="W55">
        <v>3300</v>
      </c>
      <c r="X55">
        <v>1.9792246439291199</v>
      </c>
      <c r="Y55">
        <f t="shared" si="14"/>
        <v>1.1129485237783721</v>
      </c>
      <c r="Z55">
        <f t="shared" si="8"/>
        <v>0.91949503228208995</v>
      </c>
      <c r="AA55">
        <f t="shared" si="9"/>
        <v>0.16787392350077301</v>
      </c>
      <c r="AC55">
        <v>2300</v>
      </c>
      <c r="AD55">
        <v>0.58248592477663497</v>
      </c>
      <c r="AE55">
        <f t="shared" si="10"/>
        <v>0.58248592477663497</v>
      </c>
      <c r="AF55">
        <v>300</v>
      </c>
      <c r="AG55">
        <v>0.140983301646078</v>
      </c>
      <c r="AH55">
        <f t="shared" si="21"/>
        <v>0.54651272266570106</v>
      </c>
      <c r="AI55">
        <v>3300</v>
      </c>
      <c r="AJ55">
        <v>1.41345227866824</v>
      </c>
      <c r="AK55">
        <f t="shared" si="12"/>
        <v>0.85719002000677902</v>
      </c>
      <c r="AL55">
        <f t="shared" si="15"/>
        <v>0.66206288914970501</v>
      </c>
      <c r="AM55">
        <f t="shared" si="16"/>
        <v>0.16993959431196121</v>
      </c>
    </row>
    <row r="56" spans="3:39" x14ac:dyDescent="0.2">
      <c r="C56">
        <v>2350</v>
      </c>
      <c r="D56">
        <v>2350</v>
      </c>
      <c r="E56">
        <v>0.99575290617595003</v>
      </c>
      <c r="F56">
        <f t="shared" si="5"/>
        <v>0.99575290617595003</v>
      </c>
      <c r="G56">
        <v>2350</v>
      </c>
      <c r="H56">
        <v>350</v>
      </c>
      <c r="I56">
        <v>6.9481217046519994E-2</v>
      </c>
      <c r="J56">
        <f t="shared" si="19"/>
        <v>-0.62799764581268813</v>
      </c>
      <c r="K56">
        <v>3350</v>
      </c>
      <c r="L56">
        <v>0.88104095593557197</v>
      </c>
      <c r="M56">
        <f t="shared" si="13"/>
        <v>0.67522459651758293</v>
      </c>
      <c r="N56">
        <f t="shared" si="17"/>
        <v>0.34765995229361496</v>
      </c>
      <c r="O56">
        <f t="shared" si="18"/>
        <v>0.86000895976729974</v>
      </c>
      <c r="Q56">
        <v>2350</v>
      </c>
      <c r="R56">
        <v>0.89875085643144403</v>
      </c>
      <c r="S56">
        <f t="shared" si="6"/>
        <v>0.89875085643144403</v>
      </c>
      <c r="T56">
        <v>350</v>
      </c>
      <c r="U56">
        <v>0.21912000671802301</v>
      </c>
      <c r="V56">
        <f t="shared" si="20"/>
        <v>0.79510743806459283</v>
      </c>
      <c r="W56">
        <v>3350</v>
      </c>
      <c r="X56">
        <v>1.91280810840266</v>
      </c>
      <c r="Y56">
        <f t="shared" si="14"/>
        <v>1.0465319882519122</v>
      </c>
      <c r="Z56">
        <f t="shared" si="8"/>
        <v>0.91346342758264976</v>
      </c>
      <c r="AA56">
        <f t="shared" si="9"/>
        <v>0.12635632521418619</v>
      </c>
      <c r="AC56">
        <v>2350</v>
      </c>
      <c r="AD56">
        <v>0.62652540889567399</v>
      </c>
      <c r="AE56">
        <f t="shared" si="10"/>
        <v>0.62652540889567399</v>
      </c>
      <c r="AF56">
        <v>350</v>
      </c>
      <c r="AG56">
        <v>0.17215945811026701</v>
      </c>
      <c r="AH56">
        <f t="shared" si="21"/>
        <v>0.57768887912989009</v>
      </c>
      <c r="AI56">
        <v>3350</v>
      </c>
      <c r="AJ56">
        <v>1.3742734152954399</v>
      </c>
      <c r="AK56">
        <f t="shared" si="12"/>
        <v>0.81801115663397894</v>
      </c>
      <c r="AL56">
        <f t="shared" si="15"/>
        <v>0.67407514821984771</v>
      </c>
      <c r="AM56">
        <f t="shared" si="16"/>
        <v>0.12702138618569567</v>
      </c>
    </row>
    <row r="57" spans="3:39" x14ac:dyDescent="0.2">
      <c r="C57">
        <v>2400</v>
      </c>
      <c r="D57">
        <v>2400</v>
      </c>
      <c r="E57">
        <v>1.52646798574927</v>
      </c>
      <c r="F57">
        <f t="shared" si="5"/>
        <v>1.52646798574927</v>
      </c>
      <c r="G57">
        <v>2400</v>
      </c>
      <c r="H57">
        <v>400</v>
      </c>
      <c r="I57">
        <v>9.8029034694410697E-2</v>
      </c>
      <c r="J57">
        <f t="shared" si="19"/>
        <v>-0.59944982816479742</v>
      </c>
      <c r="K57">
        <v>3400</v>
      </c>
      <c r="L57">
        <v>0.797357539468042</v>
      </c>
      <c r="M57">
        <f t="shared" si="13"/>
        <v>0.59154118005005296</v>
      </c>
      <c r="N57">
        <f t="shared" si="17"/>
        <v>0.50618644587817518</v>
      </c>
      <c r="O57">
        <f t="shared" si="18"/>
        <v>1.0655260254275614</v>
      </c>
      <c r="Q57">
        <v>2400</v>
      </c>
      <c r="R57">
        <v>0.89580852262059596</v>
      </c>
      <c r="S57">
        <f t="shared" si="6"/>
        <v>0.89580852262059596</v>
      </c>
      <c r="T57">
        <v>400</v>
      </c>
      <c r="U57">
        <v>0.28231251937916901</v>
      </c>
      <c r="V57">
        <f t="shared" si="20"/>
        <v>0.85829995072573884</v>
      </c>
      <c r="W57">
        <v>3400</v>
      </c>
      <c r="X57">
        <v>1.8969557167237301</v>
      </c>
      <c r="Y57">
        <f t="shared" si="14"/>
        <v>1.0306795965729822</v>
      </c>
      <c r="Z57">
        <f t="shared" si="8"/>
        <v>0.92826268997310579</v>
      </c>
      <c r="AA57">
        <f t="shared" si="9"/>
        <v>9.0656716847202209E-2</v>
      </c>
      <c r="AC57">
        <v>2400</v>
      </c>
      <c r="AD57">
        <v>0.63487974331549502</v>
      </c>
      <c r="AE57">
        <f t="shared" si="10"/>
        <v>0.63487974331549502</v>
      </c>
      <c r="AF57">
        <v>400</v>
      </c>
      <c r="AG57">
        <v>0.19415638718351699</v>
      </c>
      <c r="AH57">
        <f t="shared" si="21"/>
        <v>0.5996858082031401</v>
      </c>
      <c r="AI57">
        <v>3400</v>
      </c>
      <c r="AJ57">
        <v>1.37464577651525</v>
      </c>
      <c r="AK57">
        <f t="shared" si="12"/>
        <v>0.81838351785378904</v>
      </c>
      <c r="AL57">
        <f t="shared" si="15"/>
        <v>0.68431635645747468</v>
      </c>
      <c r="AM57">
        <f t="shared" si="16"/>
        <v>0.11743149531033928</v>
      </c>
    </row>
    <row r="58" spans="3:39" x14ac:dyDescent="0.2">
      <c r="C58">
        <v>2450</v>
      </c>
      <c r="D58">
        <v>2450</v>
      </c>
      <c r="E58">
        <v>1.82305563588004</v>
      </c>
      <c r="F58">
        <f t="shared" si="5"/>
        <v>1.82305563588004</v>
      </c>
      <c r="G58">
        <v>2450</v>
      </c>
      <c r="H58">
        <v>450</v>
      </c>
      <c r="I58">
        <v>9.7858117910946396E-2</v>
      </c>
      <c r="J58">
        <f t="shared" si="19"/>
        <v>-0.59962074494826179</v>
      </c>
      <c r="K58">
        <v>3450</v>
      </c>
      <c r="L58">
        <v>0.52498551996979403</v>
      </c>
      <c r="M58">
        <f t="shared" si="13"/>
        <v>0.319169160551805</v>
      </c>
      <c r="N58">
        <f t="shared" si="17"/>
        <v>0.51420135049452775</v>
      </c>
      <c r="O58">
        <f t="shared" si="18"/>
        <v>1.2230569806395859</v>
      </c>
      <c r="Q58">
        <v>2450</v>
      </c>
      <c r="R58">
        <v>0.93733065284998696</v>
      </c>
      <c r="S58">
        <f t="shared" si="6"/>
        <v>0.93733065284998696</v>
      </c>
      <c r="T58">
        <v>450</v>
      </c>
      <c r="U58">
        <v>0.35212627764493798</v>
      </c>
      <c r="V58">
        <f t="shared" si="20"/>
        <v>0.9281137089915078</v>
      </c>
      <c r="W58">
        <v>3450</v>
      </c>
      <c r="X58">
        <v>1.9249229876760601</v>
      </c>
      <c r="Y58">
        <f t="shared" si="14"/>
        <v>1.058646867525312</v>
      </c>
      <c r="Z58">
        <f t="shared" si="8"/>
        <v>0.97469707645560222</v>
      </c>
      <c r="AA58">
        <f t="shared" si="9"/>
        <v>7.284856607379811E-2</v>
      </c>
      <c r="AC58">
        <v>2450</v>
      </c>
      <c r="AD58">
        <v>0.65322333250466902</v>
      </c>
      <c r="AE58">
        <f t="shared" si="10"/>
        <v>0.65322333250466902</v>
      </c>
      <c r="AF58">
        <v>450</v>
      </c>
      <c r="AG58">
        <v>0.209583812838812</v>
      </c>
      <c r="AH58">
        <f t="shared" si="21"/>
        <v>0.61511323385843508</v>
      </c>
      <c r="AI58">
        <v>3450</v>
      </c>
      <c r="AJ58">
        <v>1.3335466409981001</v>
      </c>
      <c r="AK58">
        <f t="shared" si="12"/>
        <v>0.7772843823366391</v>
      </c>
      <c r="AL58">
        <f t="shared" si="15"/>
        <v>0.68187364956658103</v>
      </c>
      <c r="AM58">
        <f t="shared" si="16"/>
        <v>8.4796820992865035E-2</v>
      </c>
    </row>
    <row r="59" spans="3:39" x14ac:dyDescent="0.2">
      <c r="C59">
        <v>2500</v>
      </c>
      <c r="D59">
        <v>2500</v>
      </c>
      <c r="E59">
        <v>1.6597719878377499</v>
      </c>
      <c r="F59">
        <f t="shared" si="5"/>
        <v>1.6597719878377499</v>
      </c>
      <c r="G59">
        <v>2500</v>
      </c>
      <c r="H59">
        <v>500</v>
      </c>
      <c r="I59">
        <v>0.20711886313853201</v>
      </c>
      <c r="J59">
        <f t="shared" si="19"/>
        <v>-0.49035999972067612</v>
      </c>
      <c r="K59">
        <v>3500</v>
      </c>
      <c r="L59">
        <v>0.32886887289626898</v>
      </c>
      <c r="M59">
        <f t="shared" si="13"/>
        <v>0.12305251347827997</v>
      </c>
      <c r="N59">
        <f t="shared" si="17"/>
        <v>0.43082150053178458</v>
      </c>
      <c r="O59">
        <f t="shared" si="18"/>
        <v>1.1076137427029524</v>
      </c>
      <c r="Q59">
        <v>2500</v>
      </c>
      <c r="R59">
        <v>0.99243788481594097</v>
      </c>
      <c r="S59">
        <f t="shared" si="6"/>
        <v>0.99243788481594097</v>
      </c>
      <c r="T59">
        <v>500</v>
      </c>
      <c r="U59">
        <v>0.30578346870324402</v>
      </c>
      <c r="V59">
        <f t="shared" si="20"/>
        <v>0.88177090004981384</v>
      </c>
      <c r="W59">
        <v>3500</v>
      </c>
      <c r="X59">
        <v>1.8130053608069701</v>
      </c>
      <c r="Y59">
        <f t="shared" si="14"/>
        <v>0.9467292406562221</v>
      </c>
      <c r="Z59">
        <f t="shared" si="8"/>
        <v>0.94031267517399231</v>
      </c>
      <c r="AA59">
        <f t="shared" si="9"/>
        <v>5.5611820809494818E-2</v>
      </c>
      <c r="AC59">
        <v>2500</v>
      </c>
      <c r="AD59">
        <v>0.68917976360044597</v>
      </c>
      <c r="AE59">
        <f t="shared" si="10"/>
        <v>0.68917976360044597</v>
      </c>
      <c r="AF59">
        <v>500</v>
      </c>
      <c r="AG59">
        <v>0.22248119167517599</v>
      </c>
      <c r="AH59">
        <f t="shared" si="21"/>
        <v>0.62801061269479908</v>
      </c>
      <c r="AI59">
        <v>3500</v>
      </c>
      <c r="AJ59">
        <v>1.2446823357711401</v>
      </c>
      <c r="AK59">
        <f t="shared" si="12"/>
        <v>0.68842007710967912</v>
      </c>
      <c r="AL59">
        <f t="shared" si="15"/>
        <v>0.66853681780164143</v>
      </c>
      <c r="AM59">
        <f t="shared" si="16"/>
        <v>3.5098778556560233E-2</v>
      </c>
    </row>
    <row r="60" spans="3:39" x14ac:dyDescent="0.2">
      <c r="C60">
        <v>2550</v>
      </c>
      <c r="D60">
        <v>2550</v>
      </c>
      <c r="E60">
        <v>2.0593197342001899</v>
      </c>
      <c r="F60">
        <f t="shared" si="5"/>
        <v>2.0593197342001899</v>
      </c>
      <c r="G60">
        <v>2550</v>
      </c>
      <c r="H60">
        <v>550</v>
      </c>
      <c r="I60">
        <v>0.41450526011393601</v>
      </c>
      <c r="J60">
        <f t="shared" si="19"/>
        <v>-0.28297360274527211</v>
      </c>
      <c r="K60">
        <v>3550</v>
      </c>
      <c r="L60">
        <v>0.490853501226648</v>
      </c>
      <c r="M60">
        <f t="shared" si="13"/>
        <v>0.28503714180865902</v>
      </c>
      <c r="N60">
        <f t="shared" si="17"/>
        <v>0.68712775775452561</v>
      </c>
      <c r="O60">
        <f t="shared" si="18"/>
        <v>1.221819203748481</v>
      </c>
      <c r="Q60">
        <v>2550</v>
      </c>
      <c r="R60">
        <v>1.1537587694404201</v>
      </c>
      <c r="S60">
        <f t="shared" si="6"/>
        <v>1.1537587694404201</v>
      </c>
      <c r="T60">
        <v>550</v>
      </c>
      <c r="U60">
        <v>0.301417134717268</v>
      </c>
      <c r="V60">
        <f t="shared" si="20"/>
        <v>0.87740456606383788</v>
      </c>
      <c r="W60">
        <v>3550</v>
      </c>
      <c r="X60">
        <v>1.9872582204365401</v>
      </c>
      <c r="Y60">
        <f t="shared" si="14"/>
        <v>1.1209821002857923</v>
      </c>
      <c r="Z60">
        <f t="shared" si="8"/>
        <v>1.0507151452633501</v>
      </c>
      <c r="AA60">
        <f t="shared" si="9"/>
        <v>0.15098342676290955</v>
      </c>
      <c r="AC60">
        <v>2550</v>
      </c>
      <c r="AD60">
        <v>0.76001665554984799</v>
      </c>
      <c r="AE60">
        <f t="shared" si="10"/>
        <v>0.76001665554984799</v>
      </c>
      <c r="AF60">
        <v>550</v>
      </c>
      <c r="AG60">
        <v>0.23758804803106701</v>
      </c>
      <c r="AH60">
        <f t="shared" si="21"/>
        <v>0.64311746905069012</v>
      </c>
      <c r="AI60">
        <v>3550</v>
      </c>
      <c r="AJ60">
        <v>1.30567910989561</v>
      </c>
      <c r="AK60">
        <f t="shared" si="12"/>
        <v>0.74941685123414903</v>
      </c>
      <c r="AL60">
        <f t="shared" si="15"/>
        <v>0.71751699194489571</v>
      </c>
      <c r="AM60">
        <f t="shared" si="16"/>
        <v>6.4649483509513397E-2</v>
      </c>
    </row>
    <row r="61" spans="3:39" x14ac:dyDescent="0.2">
      <c r="C61">
        <v>2600</v>
      </c>
      <c r="D61">
        <v>2600</v>
      </c>
      <c r="E61">
        <v>1.7741475095143899</v>
      </c>
      <c r="F61">
        <f t="shared" si="5"/>
        <v>1.7741475095143899</v>
      </c>
      <c r="G61">
        <v>2600</v>
      </c>
      <c r="H61">
        <v>600</v>
      </c>
      <c r="I61">
        <v>0.30180105405503499</v>
      </c>
      <c r="J61">
        <f t="shared" si="19"/>
        <v>-0.39567780880417314</v>
      </c>
      <c r="K61">
        <v>3600</v>
      </c>
      <c r="L61">
        <v>0.34658450803028201</v>
      </c>
      <c r="M61">
        <f t="shared" si="13"/>
        <v>0.140768148612293</v>
      </c>
      <c r="N61">
        <f t="shared" si="17"/>
        <v>0.50641261644083657</v>
      </c>
      <c r="O61">
        <f t="shared" si="18"/>
        <v>1.1301802447593381</v>
      </c>
      <c r="Q61">
        <v>2600</v>
      </c>
      <c r="R61">
        <v>1.12159221936343</v>
      </c>
      <c r="S61">
        <f t="shared" si="6"/>
        <v>1.12159221936343</v>
      </c>
      <c r="T61">
        <v>600</v>
      </c>
      <c r="U61">
        <v>0.281911320823311</v>
      </c>
      <c r="V61">
        <f t="shared" si="20"/>
        <v>0.85789875216988087</v>
      </c>
      <c r="W61">
        <v>3600</v>
      </c>
      <c r="X61">
        <v>1.9857523778160899</v>
      </c>
      <c r="Y61">
        <f t="shared" si="14"/>
        <v>1.1194762576653421</v>
      </c>
      <c r="Z61">
        <f t="shared" si="8"/>
        <v>1.0329890763995511</v>
      </c>
      <c r="AA61">
        <f t="shared" si="9"/>
        <v>0.15163635959958793</v>
      </c>
      <c r="AC61">
        <v>2600</v>
      </c>
      <c r="AD61">
        <v>0.78370458109275098</v>
      </c>
      <c r="AE61">
        <f t="shared" si="10"/>
        <v>0.78370458109275098</v>
      </c>
      <c r="AF61">
        <v>600</v>
      </c>
      <c r="AG61">
        <v>0.26378155267532299</v>
      </c>
      <c r="AH61">
        <f t="shared" si="21"/>
        <v>0.66931097369494608</v>
      </c>
      <c r="AI61">
        <v>3600</v>
      </c>
      <c r="AJ61">
        <v>1.2626579426384199</v>
      </c>
      <c r="AK61">
        <f t="shared" si="12"/>
        <v>0.70639568397695895</v>
      </c>
      <c r="AL61">
        <f t="shared" si="15"/>
        <v>0.7198037462548853</v>
      </c>
      <c r="AM61">
        <f t="shared" si="16"/>
        <v>5.8363571291580041E-2</v>
      </c>
    </row>
    <row r="62" spans="3:39" x14ac:dyDescent="0.2">
      <c r="C62">
        <v>2650</v>
      </c>
      <c r="D62">
        <v>2650</v>
      </c>
      <c r="E62">
        <v>1.8390036464121799</v>
      </c>
      <c r="F62">
        <f t="shared" si="5"/>
        <v>1.8390036464121799</v>
      </c>
      <c r="G62">
        <v>2650</v>
      </c>
      <c r="H62">
        <v>650</v>
      </c>
      <c r="I62">
        <v>0.27449441905032601</v>
      </c>
      <c r="J62">
        <f t="shared" si="19"/>
        <v>-0.42298444380888212</v>
      </c>
      <c r="K62">
        <v>3650</v>
      </c>
      <c r="L62">
        <v>0.50297292823235595</v>
      </c>
      <c r="M62">
        <f t="shared" si="13"/>
        <v>0.29715656881436692</v>
      </c>
      <c r="N62">
        <f t="shared" si="17"/>
        <v>0.57105859047255492</v>
      </c>
      <c r="O62">
        <f t="shared" si="18"/>
        <v>1.1556012582966557</v>
      </c>
      <c r="Q62">
        <v>2650</v>
      </c>
      <c r="R62">
        <v>1.2063766538579599</v>
      </c>
      <c r="S62">
        <f t="shared" si="6"/>
        <v>1.2063766538579599</v>
      </c>
      <c r="T62">
        <v>650</v>
      </c>
      <c r="U62">
        <v>0.40008132769263099</v>
      </c>
      <c r="V62">
        <f t="shared" si="20"/>
        <v>0.97606875903920076</v>
      </c>
      <c r="W62">
        <v>3650</v>
      </c>
      <c r="X62">
        <v>1.91966984462608</v>
      </c>
      <c r="Y62">
        <f t="shared" si="14"/>
        <v>1.053393724475332</v>
      </c>
      <c r="Z62">
        <f t="shared" si="8"/>
        <v>1.0786130457908307</v>
      </c>
      <c r="AA62">
        <f t="shared" si="9"/>
        <v>0.11720683525150288</v>
      </c>
      <c r="AC62">
        <v>2650</v>
      </c>
      <c r="AD62">
        <v>0.83852493426970498</v>
      </c>
      <c r="AE62">
        <f t="shared" si="10"/>
        <v>0.83852493426970498</v>
      </c>
      <c r="AF62">
        <v>650</v>
      </c>
      <c r="AG62">
        <v>0.29020596558213901</v>
      </c>
      <c r="AH62">
        <f t="shared" si="21"/>
        <v>0.69573538660176215</v>
      </c>
      <c r="AI62">
        <v>3650</v>
      </c>
      <c r="AJ62">
        <v>1.19683247444011</v>
      </c>
      <c r="AK62">
        <f t="shared" si="12"/>
        <v>0.64057021577864903</v>
      </c>
      <c r="AL62">
        <f t="shared" si="15"/>
        <v>0.7249435122167055</v>
      </c>
      <c r="AM62">
        <f t="shared" si="16"/>
        <v>0.10215847294606491</v>
      </c>
    </row>
    <row r="63" spans="3:39" x14ac:dyDescent="0.2">
      <c r="C63">
        <v>2700</v>
      </c>
      <c r="D63">
        <v>2700</v>
      </c>
      <c r="E63">
        <v>1.34882617506872</v>
      </c>
      <c r="F63">
        <f t="shared" si="5"/>
        <v>1.34882617506872</v>
      </c>
      <c r="G63">
        <v>2700</v>
      </c>
      <c r="H63">
        <v>700</v>
      </c>
      <c r="I63">
        <v>0.24199469752556399</v>
      </c>
      <c r="J63">
        <f t="shared" si="19"/>
        <v>-0.45548416533364411</v>
      </c>
      <c r="K63">
        <v>3700</v>
      </c>
      <c r="L63">
        <v>0.75526080077303803</v>
      </c>
      <c r="M63">
        <f t="shared" si="13"/>
        <v>0.549444441355049</v>
      </c>
      <c r="N63">
        <f t="shared" si="17"/>
        <v>0.48092881703004164</v>
      </c>
      <c r="O63">
        <f t="shared" si="18"/>
        <v>0.90410438789069492</v>
      </c>
      <c r="Q63">
        <v>2700</v>
      </c>
      <c r="R63">
        <v>1.1325482583473501</v>
      </c>
      <c r="S63">
        <f t="shared" si="6"/>
        <v>1.1325482583473501</v>
      </c>
      <c r="T63">
        <v>700</v>
      </c>
      <c r="U63">
        <v>0.46721303133939601</v>
      </c>
      <c r="V63">
        <f t="shared" si="20"/>
        <v>1.0432004626859659</v>
      </c>
      <c r="W63">
        <v>3700</v>
      </c>
      <c r="X63">
        <v>2.0597552464088298</v>
      </c>
      <c r="Y63">
        <f t="shared" si="14"/>
        <v>1.1934791262580817</v>
      </c>
      <c r="Z63">
        <f t="shared" si="8"/>
        <v>1.1230759490971327</v>
      </c>
      <c r="AA63">
        <f t="shared" si="9"/>
        <v>7.5585796702516209E-2</v>
      </c>
      <c r="AC63">
        <v>2700</v>
      </c>
      <c r="AD63">
        <v>0.81659496227319495</v>
      </c>
      <c r="AE63">
        <f t="shared" si="10"/>
        <v>0.81659496227319495</v>
      </c>
      <c r="AF63">
        <v>700</v>
      </c>
      <c r="AG63">
        <v>0.32137491236094001</v>
      </c>
      <c r="AH63">
        <f t="shared" si="21"/>
        <v>0.72690433338056315</v>
      </c>
      <c r="AI63">
        <v>3700</v>
      </c>
      <c r="AJ63">
        <v>1.2714189203659201</v>
      </c>
      <c r="AK63">
        <f t="shared" si="12"/>
        <v>0.71515666170445913</v>
      </c>
      <c r="AL63">
        <f t="shared" si="15"/>
        <v>0.7528853191194057</v>
      </c>
      <c r="AM63">
        <f t="shared" si="16"/>
        <v>5.5485952461319016E-2</v>
      </c>
    </row>
    <row r="64" spans="3:39" x14ac:dyDescent="0.2">
      <c r="C64">
        <v>2750</v>
      </c>
      <c r="D64">
        <v>2750</v>
      </c>
      <c r="E64">
        <v>1.3160134283960101</v>
      </c>
      <c r="F64">
        <f t="shared" si="5"/>
        <v>1.3160134283960101</v>
      </c>
      <c r="G64">
        <v>2750</v>
      </c>
      <c r="H64">
        <v>750</v>
      </c>
      <c r="I64">
        <v>0.238390322481734</v>
      </c>
      <c r="J64">
        <f t="shared" si="19"/>
        <v>-0.45908854037747415</v>
      </c>
      <c r="K64">
        <v>3750</v>
      </c>
      <c r="L64">
        <v>0.62858754013469498</v>
      </c>
      <c r="M64">
        <f t="shared" si="13"/>
        <v>0.42277118071670594</v>
      </c>
      <c r="N64">
        <f t="shared" si="17"/>
        <v>0.42656535624508063</v>
      </c>
      <c r="O64">
        <f t="shared" si="18"/>
        <v>0.88755706673533385</v>
      </c>
      <c r="Q64">
        <v>2750</v>
      </c>
      <c r="R64">
        <v>1.20593516028353</v>
      </c>
      <c r="S64">
        <f t="shared" si="6"/>
        <v>1.20593516028353</v>
      </c>
      <c r="T64">
        <v>750</v>
      </c>
      <c r="U64">
        <v>0.50321880244178396</v>
      </c>
      <c r="V64">
        <f t="shared" si="20"/>
        <v>1.0792062337883537</v>
      </c>
      <c r="W64">
        <v>3750</v>
      </c>
      <c r="X64">
        <v>2.0986070898260798</v>
      </c>
      <c r="Y64">
        <f t="shared" si="14"/>
        <v>1.2323309696753317</v>
      </c>
      <c r="Z64">
        <f t="shared" si="8"/>
        <v>1.1724907879157385</v>
      </c>
      <c r="AA64">
        <f t="shared" si="9"/>
        <v>8.1857746838163201E-2</v>
      </c>
      <c r="AC64">
        <v>2750</v>
      </c>
      <c r="AD64">
        <v>0.78164972898131202</v>
      </c>
      <c r="AE64">
        <f t="shared" si="10"/>
        <v>0.78164972898131202</v>
      </c>
      <c r="AF64">
        <v>750</v>
      </c>
      <c r="AG64">
        <v>0.360242516415404</v>
      </c>
      <c r="AH64">
        <f t="shared" si="21"/>
        <v>0.76577193743502714</v>
      </c>
      <c r="AI64">
        <v>3750</v>
      </c>
      <c r="AJ64">
        <v>1.2387588782821699</v>
      </c>
      <c r="AK64">
        <f t="shared" si="12"/>
        <v>0.68249661962070896</v>
      </c>
      <c r="AL64">
        <f t="shared" si="15"/>
        <v>0.74330609534568259</v>
      </c>
      <c r="AM64">
        <f t="shared" si="16"/>
        <v>5.3257584619999881E-2</v>
      </c>
    </row>
    <row r="65" spans="3:39" x14ac:dyDescent="0.2">
      <c r="C65">
        <v>2800</v>
      </c>
      <c r="D65">
        <v>2800</v>
      </c>
      <c r="E65">
        <v>1.2174552118856401</v>
      </c>
      <c r="F65">
        <f t="shared" si="5"/>
        <v>1.2174552118856401</v>
      </c>
      <c r="G65">
        <v>2800</v>
      </c>
      <c r="H65">
        <v>800</v>
      </c>
      <c r="I65">
        <v>0.20011652626710999</v>
      </c>
      <c r="J65">
        <f t="shared" si="19"/>
        <v>-0.49736233659209816</v>
      </c>
      <c r="K65">
        <v>3800</v>
      </c>
      <c r="L65">
        <v>0.57818519094779997</v>
      </c>
      <c r="M65">
        <f t="shared" si="13"/>
        <v>0.37236883152981093</v>
      </c>
      <c r="N65">
        <f t="shared" si="17"/>
        <v>0.36415390227445094</v>
      </c>
      <c r="O65">
        <f t="shared" si="18"/>
        <v>0.85743828928897436</v>
      </c>
      <c r="Q65">
        <v>2800</v>
      </c>
      <c r="R65">
        <v>1.1933307439157199</v>
      </c>
      <c r="S65">
        <f t="shared" si="6"/>
        <v>1.1933307439157199</v>
      </c>
      <c r="T65">
        <v>800</v>
      </c>
      <c r="U65">
        <v>0.55319562441813497</v>
      </c>
      <c r="V65">
        <f t="shared" si="20"/>
        <v>1.1291830557647047</v>
      </c>
      <c r="W65">
        <v>3800</v>
      </c>
      <c r="X65">
        <v>2.01547221450073</v>
      </c>
      <c r="Y65">
        <f t="shared" si="14"/>
        <v>1.1491960943499819</v>
      </c>
      <c r="Z65">
        <f t="shared" si="8"/>
        <v>1.157236631343469</v>
      </c>
      <c r="AA65">
        <f t="shared" si="9"/>
        <v>3.282101689676447E-2</v>
      </c>
      <c r="AC65">
        <v>2800</v>
      </c>
      <c r="AD65">
        <v>0.81052447586333198</v>
      </c>
      <c r="AE65">
        <f t="shared" si="10"/>
        <v>0.81052447586333198</v>
      </c>
      <c r="AF65">
        <v>800</v>
      </c>
      <c r="AG65">
        <v>0.37508938746008202</v>
      </c>
      <c r="AH65">
        <f t="shared" si="21"/>
        <v>0.78061880847970511</v>
      </c>
      <c r="AI65">
        <v>3800</v>
      </c>
      <c r="AJ65">
        <v>1.21035930838462</v>
      </c>
      <c r="AK65">
        <f t="shared" si="12"/>
        <v>0.65409704972315907</v>
      </c>
      <c r="AL65">
        <f t="shared" si="15"/>
        <v>0.74841344468873194</v>
      </c>
      <c r="AM65">
        <f t="shared" si="16"/>
        <v>8.3037786608817443E-2</v>
      </c>
    </row>
    <row r="66" spans="3:39" x14ac:dyDescent="0.2">
      <c r="C66">
        <v>2850</v>
      </c>
      <c r="D66">
        <v>2850</v>
      </c>
      <c r="E66">
        <v>0.94066934194269802</v>
      </c>
      <c r="F66">
        <f t="shared" si="5"/>
        <v>0.94066934194269802</v>
      </c>
      <c r="G66">
        <v>2850</v>
      </c>
      <c r="H66">
        <v>850</v>
      </c>
      <c r="I66">
        <v>0.31520092399871003</v>
      </c>
      <c r="J66">
        <f t="shared" si="19"/>
        <v>-0.3822779388604981</v>
      </c>
      <c r="K66">
        <v>3850</v>
      </c>
      <c r="L66">
        <v>0.43431914278823702</v>
      </c>
      <c r="M66">
        <f t="shared" si="13"/>
        <v>0.22850278337024801</v>
      </c>
      <c r="N66">
        <f t="shared" si="17"/>
        <v>0.26229806215081597</v>
      </c>
      <c r="O66">
        <f t="shared" si="18"/>
        <v>0.66212081042437787</v>
      </c>
      <c r="Q66">
        <v>2850</v>
      </c>
      <c r="R66">
        <v>1.22859608504492</v>
      </c>
      <c r="S66">
        <f t="shared" si="6"/>
        <v>1.22859608504492</v>
      </c>
      <c r="T66">
        <v>850</v>
      </c>
      <c r="U66">
        <v>0.53609503499921496</v>
      </c>
      <c r="V66">
        <f t="shared" si="20"/>
        <v>1.1120824663457847</v>
      </c>
      <c r="W66">
        <v>3850</v>
      </c>
      <c r="X66">
        <v>2.00024709076314</v>
      </c>
      <c r="Y66">
        <f t="shared" si="14"/>
        <v>1.1339709706123919</v>
      </c>
      <c r="Z66">
        <f t="shared" si="8"/>
        <v>1.1582165073343655</v>
      </c>
      <c r="AA66">
        <f t="shared" si="9"/>
        <v>6.192528057097766E-2</v>
      </c>
      <c r="AC66">
        <v>2850</v>
      </c>
      <c r="AD66">
        <v>0.843588557956512</v>
      </c>
      <c r="AE66">
        <f t="shared" si="10"/>
        <v>0.843588557956512</v>
      </c>
      <c r="AF66">
        <v>850</v>
      </c>
      <c r="AG66">
        <v>0.36037771418676501</v>
      </c>
      <c r="AH66">
        <f t="shared" si="21"/>
        <v>0.76590713520638809</v>
      </c>
      <c r="AI66">
        <v>3850</v>
      </c>
      <c r="AJ66">
        <v>1.1987443458518801</v>
      </c>
      <c r="AK66">
        <f t="shared" si="12"/>
        <v>0.6424820871904191</v>
      </c>
      <c r="AL66">
        <f t="shared" si="15"/>
        <v>0.75065926011777295</v>
      </c>
      <c r="AM66">
        <f t="shared" si="16"/>
        <v>0.10141659833102792</v>
      </c>
    </row>
    <row r="67" spans="3:39" x14ac:dyDescent="0.2">
      <c r="C67">
        <v>2900</v>
      </c>
      <c r="D67">
        <v>2900</v>
      </c>
      <c r="E67">
        <v>1.09135831373395</v>
      </c>
      <c r="F67">
        <f t="shared" si="5"/>
        <v>1.09135831373395</v>
      </c>
      <c r="G67">
        <v>2900</v>
      </c>
      <c r="H67">
        <v>900</v>
      </c>
      <c r="I67">
        <v>0.23194398734344501</v>
      </c>
      <c r="J67">
        <f t="shared" si="19"/>
        <v>-0.46553487551576311</v>
      </c>
      <c r="K67">
        <v>3900</v>
      </c>
      <c r="L67">
        <v>0.40736495650566701</v>
      </c>
      <c r="M67">
        <f t="shared" si="13"/>
        <v>0.201548597087678</v>
      </c>
      <c r="N67">
        <f t="shared" si="17"/>
        <v>0.27579067843528832</v>
      </c>
      <c r="O67">
        <f t="shared" si="18"/>
        <v>0.78109731510558567</v>
      </c>
      <c r="Q67">
        <v>2900</v>
      </c>
      <c r="R67">
        <v>1.1916839246637401</v>
      </c>
      <c r="S67">
        <f t="shared" si="6"/>
        <v>1.1916839246637401</v>
      </c>
      <c r="T67">
        <v>900</v>
      </c>
      <c r="U67">
        <v>0.59417695227715195</v>
      </c>
      <c r="V67">
        <f t="shared" si="20"/>
        <v>1.1701643836237219</v>
      </c>
      <c r="W67">
        <v>3900</v>
      </c>
      <c r="X67">
        <v>2.1199564605533898</v>
      </c>
      <c r="Y67">
        <f t="shared" si="14"/>
        <v>1.2536803404026418</v>
      </c>
      <c r="Z67">
        <f t="shared" si="8"/>
        <v>1.2051762162300346</v>
      </c>
      <c r="AA67">
        <f t="shared" si="9"/>
        <v>4.3361967298048525E-2</v>
      </c>
      <c r="AC67">
        <v>2900</v>
      </c>
      <c r="AD67">
        <v>0.87606230650819705</v>
      </c>
      <c r="AE67">
        <f t="shared" si="10"/>
        <v>0.87606230650819705</v>
      </c>
      <c r="AF67">
        <v>900</v>
      </c>
      <c r="AG67">
        <v>0.419015512616145</v>
      </c>
      <c r="AH67">
        <f t="shared" si="21"/>
        <v>0.82454493363576808</v>
      </c>
      <c r="AI67">
        <v>3900</v>
      </c>
      <c r="AJ67">
        <v>1.1836556566296601</v>
      </c>
      <c r="AK67">
        <f t="shared" si="12"/>
        <v>0.62739339796819915</v>
      </c>
      <c r="AL67">
        <f t="shared" si="15"/>
        <v>0.77600021270405473</v>
      </c>
      <c r="AM67">
        <f t="shared" si="16"/>
        <v>0.13124975796690813</v>
      </c>
    </row>
    <row r="68" spans="3:39" x14ac:dyDescent="0.2">
      <c r="C68">
        <v>2950</v>
      </c>
      <c r="D68">
        <v>2950</v>
      </c>
      <c r="E68">
        <v>1.3091508210720599</v>
      </c>
      <c r="F68">
        <f t="shared" si="5"/>
        <v>1.3091508210720599</v>
      </c>
      <c r="G68">
        <v>2950</v>
      </c>
      <c r="H68">
        <v>950</v>
      </c>
      <c r="I68">
        <v>0.18803750886429699</v>
      </c>
      <c r="J68">
        <f t="shared" si="19"/>
        <v>-0.50944135399491119</v>
      </c>
      <c r="K68">
        <v>3950</v>
      </c>
      <c r="L68">
        <v>0.24090737453310401</v>
      </c>
      <c r="M68">
        <f>L68-$L$10</f>
        <v>3.5091015115115004E-2</v>
      </c>
      <c r="N68">
        <f t="shared" si="17"/>
        <v>0.27826682739742126</v>
      </c>
      <c r="O68">
        <f t="shared" si="18"/>
        <v>0.9333650044666737</v>
      </c>
      <c r="Q68">
        <v>2950</v>
      </c>
      <c r="R68">
        <v>1.2976787556317799</v>
      </c>
      <c r="S68">
        <f t="shared" si="6"/>
        <v>1.2976787556317799</v>
      </c>
      <c r="T68">
        <v>950</v>
      </c>
      <c r="U68">
        <v>0.71181998642095901</v>
      </c>
      <c r="V68">
        <f t="shared" si="20"/>
        <v>1.2878074177675289</v>
      </c>
      <c r="W68">
        <v>3950</v>
      </c>
      <c r="X68">
        <v>2.05424530693882</v>
      </c>
      <c r="Y68">
        <f t="shared" si="14"/>
        <v>1.187969186788072</v>
      </c>
      <c r="Z68">
        <f t="shared" si="8"/>
        <v>1.2578184533957935</v>
      </c>
      <c r="AA68">
        <f t="shared" si="9"/>
        <v>6.0692263609417166E-2</v>
      </c>
      <c r="AC68">
        <v>2950</v>
      </c>
      <c r="AD68">
        <v>0.89738902965619805</v>
      </c>
      <c r="AE68">
        <f t="shared" si="10"/>
        <v>0.89738902965619805</v>
      </c>
      <c r="AF68">
        <v>950</v>
      </c>
      <c r="AG68">
        <v>0.48455261945534001</v>
      </c>
      <c r="AH68">
        <f t="shared" si="21"/>
        <v>0.89008204047496309</v>
      </c>
      <c r="AI68">
        <v>3950</v>
      </c>
      <c r="AJ68">
        <v>1.2396538117392599</v>
      </c>
      <c r="AK68">
        <f t="shared" si="12"/>
        <v>0.68339155307779897</v>
      </c>
      <c r="AL68">
        <f t="shared" si="15"/>
        <v>0.82362087440298681</v>
      </c>
      <c r="AM68">
        <f t="shared" si="16"/>
        <v>0.12149709849299117</v>
      </c>
    </row>
    <row r="69" spans="3:39" x14ac:dyDescent="0.2">
      <c r="C69">
        <v>3000</v>
      </c>
      <c r="D69">
        <v>3000</v>
      </c>
      <c r="E69">
        <v>0.97411997147704998</v>
      </c>
      <c r="F69">
        <f t="shared" si="5"/>
        <v>0.97411997147704998</v>
      </c>
      <c r="G69">
        <v>3000</v>
      </c>
      <c r="H69">
        <v>1000</v>
      </c>
      <c r="I69">
        <v>0.18408308693081801</v>
      </c>
      <c r="J69">
        <f t="shared" si="19"/>
        <v>-0.51339577592839014</v>
      </c>
      <c r="K69">
        <v>4000</v>
      </c>
      <c r="L69">
        <v>0.17153082438648801</v>
      </c>
      <c r="M69">
        <f t="shared" si="13"/>
        <v>-3.4285535031501002E-2</v>
      </c>
      <c r="N69">
        <f t="shared" si="17"/>
        <v>0.14214622017238629</v>
      </c>
      <c r="O69">
        <f t="shared" si="18"/>
        <v>0.75929039100862761</v>
      </c>
      <c r="Q69">
        <v>3000</v>
      </c>
      <c r="R69">
        <v>1.25653343773547</v>
      </c>
      <c r="S69">
        <f t="shared" si="6"/>
        <v>1.25653343773547</v>
      </c>
      <c r="T69">
        <v>1000</v>
      </c>
      <c r="U69">
        <v>0.80293643928022995</v>
      </c>
      <c r="V69">
        <f t="shared" si="20"/>
        <v>1.3789238706267999</v>
      </c>
      <c r="W69">
        <v>4000</v>
      </c>
      <c r="X69">
        <v>1.9802829179747199</v>
      </c>
      <c r="Y69">
        <f t="shared" si="14"/>
        <v>1.1140067978239721</v>
      </c>
      <c r="Z69">
        <f t="shared" si="8"/>
        <v>1.2498213687287472</v>
      </c>
      <c r="AA69">
        <f t="shared" si="9"/>
        <v>0.13258602025993521</v>
      </c>
      <c r="AC69">
        <v>3000</v>
      </c>
      <c r="AD69">
        <v>0.88407744231879604</v>
      </c>
      <c r="AE69">
        <f t="shared" si="10"/>
        <v>0.88407744231879604</v>
      </c>
      <c r="AF69">
        <v>1000</v>
      </c>
      <c r="AG69">
        <v>0.525079866773277</v>
      </c>
      <c r="AH69">
        <f t="shared" si="21"/>
        <v>0.93060928779290009</v>
      </c>
      <c r="AI69">
        <v>4000</v>
      </c>
      <c r="AJ69">
        <v>1.2028961922485599</v>
      </c>
      <c r="AK69">
        <f t="shared" si="12"/>
        <v>0.64663393358709897</v>
      </c>
      <c r="AL69">
        <f t="shared" si="15"/>
        <v>0.8204402212329317</v>
      </c>
      <c r="AM69">
        <f t="shared" si="16"/>
        <v>0.15230814941993631</v>
      </c>
    </row>
    <row r="70" spans="3:39" x14ac:dyDescent="0.2">
      <c r="C70">
        <v>3050</v>
      </c>
      <c r="D70">
        <v>3050</v>
      </c>
      <c r="E70">
        <v>1.3133055260854001</v>
      </c>
      <c r="F70">
        <f t="shared" si="5"/>
        <v>1.3133055260854001</v>
      </c>
      <c r="G70">
        <v>3050</v>
      </c>
      <c r="H70">
        <v>1050</v>
      </c>
      <c r="I70">
        <v>0.20581635941798901</v>
      </c>
      <c r="J70">
        <f t="shared" si="19"/>
        <v>-0.49166250344121909</v>
      </c>
      <c r="K70">
        <v>4050</v>
      </c>
      <c r="L70">
        <v>0.15283475831445301</v>
      </c>
      <c r="M70">
        <f t="shared" si="13"/>
        <v>-5.2981601103536002E-2</v>
      </c>
      <c r="N70">
        <f t="shared" si="17"/>
        <v>0.25622047384688168</v>
      </c>
      <c r="O70">
        <f t="shared" si="18"/>
        <v>0.94137231702899271</v>
      </c>
      <c r="Q70">
        <v>3050</v>
      </c>
      <c r="R70">
        <v>1.3187686567811101</v>
      </c>
      <c r="S70">
        <f t="shared" si="6"/>
        <v>1.3187686567811101</v>
      </c>
      <c r="T70">
        <v>1050</v>
      </c>
      <c r="U70">
        <v>0.86627612015074795</v>
      </c>
      <c r="V70">
        <f t="shared" si="20"/>
        <v>1.4422635514973177</v>
      </c>
      <c r="W70">
        <v>4050</v>
      </c>
      <c r="X70">
        <v>2.07817050163038</v>
      </c>
      <c r="Y70">
        <f t="shared" si="14"/>
        <v>1.2118943814796319</v>
      </c>
      <c r="Z70">
        <f t="shared" si="8"/>
        <v>1.3243088632526865</v>
      </c>
      <c r="AA70">
        <f t="shared" si="9"/>
        <v>0.11528447007064796</v>
      </c>
      <c r="AC70">
        <v>3050</v>
      </c>
      <c r="AD70">
        <v>0.95864865335920701</v>
      </c>
      <c r="AE70">
        <f t="shared" si="10"/>
        <v>0.95864865335920701</v>
      </c>
      <c r="AF70">
        <v>1050</v>
      </c>
      <c r="AG70">
        <v>0.55626225866146095</v>
      </c>
      <c r="AH70">
        <f t="shared" si="21"/>
        <v>0.96179167968108403</v>
      </c>
      <c r="AI70">
        <v>4050</v>
      </c>
      <c r="AJ70">
        <v>1.2286018316040901</v>
      </c>
      <c r="AK70">
        <f t="shared" si="12"/>
        <v>0.67233957294262914</v>
      </c>
      <c r="AL70">
        <f t="shared" si="15"/>
        <v>0.86425996866097332</v>
      </c>
      <c r="AM70">
        <f t="shared" si="16"/>
        <v>0.1662153674397456</v>
      </c>
    </row>
    <row r="71" spans="3:39" x14ac:dyDescent="0.2">
      <c r="C71">
        <v>3100</v>
      </c>
      <c r="D71">
        <v>3100</v>
      </c>
      <c r="E71">
        <v>1.0808885856375801</v>
      </c>
      <c r="F71">
        <f t="shared" si="5"/>
        <v>1.0808885856375801</v>
      </c>
      <c r="G71">
        <v>3100</v>
      </c>
      <c r="H71">
        <v>1100</v>
      </c>
      <c r="I71">
        <v>0.34009263843603599</v>
      </c>
      <c r="J71">
        <f t="shared" si="19"/>
        <v>-0.35738622442317214</v>
      </c>
      <c r="K71">
        <v>4100</v>
      </c>
      <c r="L71">
        <v>0.22942125546452199</v>
      </c>
      <c r="M71">
        <f t="shared" si="13"/>
        <v>2.3604896046532986E-2</v>
      </c>
      <c r="N71">
        <f t="shared" si="17"/>
        <v>0.24903575242031364</v>
      </c>
      <c r="O71">
        <f t="shared" si="18"/>
        <v>0.74516636435623251</v>
      </c>
      <c r="Q71">
        <v>3100</v>
      </c>
      <c r="R71">
        <v>1.32802670509372</v>
      </c>
      <c r="S71">
        <f t="shared" si="6"/>
        <v>1.32802670509372</v>
      </c>
      <c r="T71">
        <v>1100</v>
      </c>
      <c r="U71">
        <v>0.862345724156381</v>
      </c>
      <c r="V71">
        <f t="shared" si="20"/>
        <v>1.4383331555029508</v>
      </c>
      <c r="W71">
        <v>4100</v>
      </c>
      <c r="X71">
        <v>1.9628679330882099</v>
      </c>
      <c r="Y71">
        <f t="shared" si="14"/>
        <v>1.0965918129374619</v>
      </c>
      <c r="Z71">
        <f t="shared" si="8"/>
        <v>1.2876505578447108</v>
      </c>
      <c r="AA71">
        <f t="shared" si="9"/>
        <v>0.17441175778777335</v>
      </c>
      <c r="AC71">
        <v>3100</v>
      </c>
      <c r="AD71">
        <v>0.98574904405131403</v>
      </c>
      <c r="AE71">
        <f t="shared" si="10"/>
        <v>0.98574904405131403</v>
      </c>
      <c r="AF71">
        <v>1100</v>
      </c>
      <c r="AG71">
        <v>0.52002723631516701</v>
      </c>
      <c r="AH71">
        <f t="shared" si="21"/>
        <v>0.92555665733479009</v>
      </c>
      <c r="AI71">
        <v>4100</v>
      </c>
      <c r="AJ71">
        <v>1.13141373418961</v>
      </c>
      <c r="AK71">
        <f t="shared" si="12"/>
        <v>0.57515147552814905</v>
      </c>
      <c r="AL71">
        <f t="shared" si="15"/>
        <v>0.82881905897141772</v>
      </c>
      <c r="AM71">
        <f t="shared" si="16"/>
        <v>0.22173455531810701</v>
      </c>
    </row>
    <row r="72" spans="3:39" x14ac:dyDescent="0.2">
      <c r="C72">
        <v>3150</v>
      </c>
      <c r="D72">
        <v>3150</v>
      </c>
      <c r="E72">
        <v>1.15936604227844</v>
      </c>
      <c r="F72">
        <f t="shared" si="5"/>
        <v>1.15936604227844</v>
      </c>
      <c r="G72">
        <v>3150</v>
      </c>
      <c r="H72">
        <v>1150</v>
      </c>
      <c r="I72">
        <v>0.54306401927644798</v>
      </c>
      <c r="J72">
        <f t="shared" si="19"/>
        <v>-0.15441484358276014</v>
      </c>
      <c r="K72">
        <v>4150</v>
      </c>
      <c r="L72">
        <v>0.113529484596578</v>
      </c>
      <c r="M72">
        <f t="shared" si="13"/>
        <v>-9.2286874821411014E-2</v>
      </c>
      <c r="N72">
        <f t="shared" si="17"/>
        <v>0.30422144129142298</v>
      </c>
      <c r="O72">
        <f t="shared" si="18"/>
        <v>0.74122816161660798</v>
      </c>
      <c r="Q72">
        <v>3150</v>
      </c>
      <c r="R72">
        <v>1.28488284620986</v>
      </c>
      <c r="S72">
        <f t="shared" si="6"/>
        <v>1.28488284620986</v>
      </c>
      <c r="T72">
        <v>1150</v>
      </c>
      <c r="U72">
        <v>0.89510225233053797</v>
      </c>
      <c r="V72">
        <f t="shared" si="20"/>
        <v>1.4710896836771079</v>
      </c>
      <c r="W72">
        <v>4150</v>
      </c>
      <c r="X72">
        <v>1.85495362671418</v>
      </c>
      <c r="Y72">
        <f t="shared" si="14"/>
        <v>0.98867750656343201</v>
      </c>
      <c r="Z72">
        <f t="shared" si="8"/>
        <v>1.2482166788168001</v>
      </c>
      <c r="AA72">
        <f t="shared" si="9"/>
        <v>0.24328724387102779</v>
      </c>
      <c r="AC72">
        <v>3150</v>
      </c>
      <c r="AD72">
        <v>0.95373199468211201</v>
      </c>
      <c r="AE72">
        <f t="shared" si="10"/>
        <v>0.95373199468211201</v>
      </c>
      <c r="AF72">
        <v>1150</v>
      </c>
      <c r="AG72">
        <v>0.54721116884487497</v>
      </c>
      <c r="AH72">
        <f t="shared" si="21"/>
        <v>0.95274058986449806</v>
      </c>
      <c r="AI72">
        <v>4150</v>
      </c>
      <c r="AJ72">
        <v>1.1419946761273501</v>
      </c>
      <c r="AK72">
        <f t="shared" si="12"/>
        <v>0.58573241746588911</v>
      </c>
      <c r="AL72">
        <f t="shared" si="15"/>
        <v>0.83073500067083306</v>
      </c>
      <c r="AM72">
        <f t="shared" si="16"/>
        <v>0.21217904009043739</v>
      </c>
    </row>
    <row r="73" spans="3:39" x14ac:dyDescent="0.2">
      <c r="C73">
        <v>3200</v>
      </c>
      <c r="D73">
        <v>3200</v>
      </c>
      <c r="E73">
        <v>0.864728184773079</v>
      </c>
      <c r="F73">
        <f t="shared" si="5"/>
        <v>0.864728184773079</v>
      </c>
      <c r="G73">
        <v>3200</v>
      </c>
      <c r="H73">
        <v>1200</v>
      </c>
      <c r="I73">
        <v>0.80865998005996997</v>
      </c>
      <c r="J73">
        <f t="shared" si="19"/>
        <v>0.11118111720076185</v>
      </c>
      <c r="K73">
        <v>4200</v>
      </c>
      <c r="L73">
        <v>0.143808801850626</v>
      </c>
      <c r="M73">
        <f t="shared" si="13"/>
        <v>-6.2007557567363009E-2</v>
      </c>
      <c r="N73">
        <f t="shared" si="17"/>
        <v>0.30463391480215929</v>
      </c>
      <c r="O73">
        <f t="shared" si="18"/>
        <v>0.49272484482485551</v>
      </c>
      <c r="Q73">
        <v>3200</v>
      </c>
      <c r="R73">
        <v>1.26262336545897</v>
      </c>
      <c r="S73">
        <f t="shared" si="6"/>
        <v>1.26262336545897</v>
      </c>
      <c r="T73">
        <v>1200</v>
      </c>
      <c r="U73">
        <v>1.0616102959325699</v>
      </c>
      <c r="V73">
        <f t="shared" si="20"/>
        <v>1.6375977272791398</v>
      </c>
      <c r="W73">
        <v>4200</v>
      </c>
      <c r="X73">
        <v>1.96057074827515</v>
      </c>
      <c r="Y73">
        <f t="shared" si="14"/>
        <v>1.0942946281244019</v>
      </c>
      <c r="Z73">
        <f t="shared" si="8"/>
        <v>1.3315052402875038</v>
      </c>
      <c r="AA73">
        <f t="shared" si="9"/>
        <v>0.27812425082632686</v>
      </c>
      <c r="AC73">
        <v>3200</v>
      </c>
      <c r="AD73">
        <v>0.96460278487564299</v>
      </c>
      <c r="AE73">
        <f t="shared" si="10"/>
        <v>0.96460278487564299</v>
      </c>
      <c r="AF73">
        <v>1200</v>
      </c>
      <c r="AG73">
        <v>0.54556772339118298</v>
      </c>
      <c r="AH73">
        <f t="shared" si="21"/>
        <v>0.95109714441080606</v>
      </c>
      <c r="AI73">
        <v>4200</v>
      </c>
      <c r="AJ73">
        <v>1.1386397558354899</v>
      </c>
      <c r="AK73">
        <f t="shared" si="12"/>
        <v>0.58237749717402898</v>
      </c>
      <c r="AL73">
        <f t="shared" si="15"/>
        <v>0.83269247548682601</v>
      </c>
      <c r="AM73">
        <f t="shared" si="16"/>
        <v>0.21688428218036807</v>
      </c>
    </row>
    <row r="74" spans="3:39" x14ac:dyDescent="0.2">
      <c r="C74">
        <v>3250</v>
      </c>
      <c r="D74">
        <v>3250</v>
      </c>
      <c r="E74">
        <v>0.69012612917772498</v>
      </c>
      <c r="F74">
        <f t="shared" si="5"/>
        <v>0.69012612917772498</v>
      </c>
      <c r="G74">
        <v>3250</v>
      </c>
      <c r="H74">
        <v>1250</v>
      </c>
      <c r="I74">
        <v>0.53675020721920497</v>
      </c>
      <c r="J74">
        <f t="shared" si="19"/>
        <v>-0.16072865564000316</v>
      </c>
      <c r="K74">
        <v>4250</v>
      </c>
      <c r="L74">
        <v>0.100602751855567</v>
      </c>
      <c r="M74">
        <f t="shared" si="13"/>
        <v>-0.10521360756242201</v>
      </c>
      <c r="N74">
        <f t="shared" ref="N74:N105" si="22">AVERAGE(F74,J74,M74)</f>
        <v>0.14139462199176658</v>
      </c>
      <c r="O74">
        <f t="shared" ref="O74:O105" si="23">STDEV(E74,J74,M74)</f>
        <v>0.47602539887562106</v>
      </c>
      <c r="Q74">
        <v>3250</v>
      </c>
      <c r="R74">
        <v>1.30019159268986</v>
      </c>
      <c r="S74">
        <f t="shared" si="6"/>
        <v>1.30019159268986</v>
      </c>
      <c r="T74">
        <v>1250</v>
      </c>
      <c r="U74">
        <v>1.0241884938282899</v>
      </c>
      <c r="V74">
        <f t="shared" si="20"/>
        <v>1.6001759251748597</v>
      </c>
      <c r="W74">
        <v>4250</v>
      </c>
      <c r="X74">
        <v>1.9696843492126599</v>
      </c>
      <c r="Y74">
        <f t="shared" si="14"/>
        <v>1.103408229061912</v>
      </c>
      <c r="Z74">
        <f t="shared" si="8"/>
        <v>1.3345919156422106</v>
      </c>
      <c r="AA74">
        <f t="shared" si="9"/>
        <v>0.25016409142752927</v>
      </c>
      <c r="AC74">
        <v>3250</v>
      </c>
      <c r="AD74">
        <v>0.96455504791146196</v>
      </c>
      <c r="AE74">
        <f t="shared" si="10"/>
        <v>0.96455504791146196</v>
      </c>
      <c r="AF74">
        <v>1250</v>
      </c>
      <c r="AG74">
        <v>0.59222014127445399</v>
      </c>
      <c r="AH74">
        <f t="shared" si="21"/>
        <v>0.99774956229407707</v>
      </c>
      <c r="AI74">
        <v>4250</v>
      </c>
      <c r="AJ74">
        <v>1.1924319968413899</v>
      </c>
      <c r="AK74">
        <f t="shared" si="12"/>
        <v>0.63616973817992895</v>
      </c>
      <c r="AL74">
        <f t="shared" si="15"/>
        <v>0.86615811612848936</v>
      </c>
      <c r="AM74">
        <f t="shared" si="16"/>
        <v>0.19986610377908448</v>
      </c>
    </row>
    <row r="75" spans="3:39" x14ac:dyDescent="0.2">
      <c r="C75">
        <v>3300</v>
      </c>
      <c r="D75">
        <v>3300</v>
      </c>
      <c r="E75">
        <v>0.50041299660781102</v>
      </c>
      <c r="F75">
        <f t="shared" ref="F75:F109" si="24">E75</f>
        <v>0.50041299660781102</v>
      </c>
      <c r="G75">
        <v>3300</v>
      </c>
      <c r="H75">
        <v>1300</v>
      </c>
      <c r="I75">
        <v>0.65419553140347597</v>
      </c>
      <c r="J75">
        <f t="shared" si="19"/>
        <v>-4.3283331455732155E-2</v>
      </c>
      <c r="K75">
        <v>4300</v>
      </c>
      <c r="L75">
        <v>0.257400703902047</v>
      </c>
      <c r="M75">
        <f t="shared" ref="M75:M89" si="25">L75-$L$10</f>
        <v>5.1584344484057992E-2</v>
      </c>
      <c r="N75">
        <f t="shared" si="22"/>
        <v>0.16957133654537895</v>
      </c>
      <c r="O75">
        <f t="shared" si="23"/>
        <v>0.29041715171319282</v>
      </c>
      <c r="Q75">
        <v>3300</v>
      </c>
      <c r="R75">
        <v>1.31920525632676</v>
      </c>
      <c r="S75">
        <f t="shared" ref="S75:S109" si="26">R75</f>
        <v>1.31920525632676</v>
      </c>
      <c r="T75">
        <v>1300</v>
      </c>
      <c r="U75">
        <v>1.1590156326952099</v>
      </c>
      <c r="V75">
        <f t="shared" si="20"/>
        <v>1.7350030640417797</v>
      </c>
      <c r="W75">
        <v>4300</v>
      </c>
      <c r="X75">
        <v>2.0669345170112501</v>
      </c>
      <c r="Y75">
        <f t="shared" ref="Y75:Y89" si="27">X75-$X$10</f>
        <v>1.200658396860502</v>
      </c>
      <c r="Z75">
        <f t="shared" ref="Z75:Z138" si="28">AVERAGE(S75,V75,Y75)</f>
        <v>1.4182889057430141</v>
      </c>
      <c r="AA75">
        <f t="shared" ref="AA75:AA138" si="29">STDEV(S75,V75,Y75)</f>
        <v>0.28061402855612883</v>
      </c>
      <c r="AC75">
        <v>3300</v>
      </c>
      <c r="AD75">
        <v>1.03605119009887</v>
      </c>
      <c r="AE75">
        <f t="shared" ref="AE75:AE109" si="30">AD75</f>
        <v>1.03605119009887</v>
      </c>
      <c r="AF75">
        <v>1300</v>
      </c>
      <c r="AG75">
        <v>0.64077304031202498</v>
      </c>
      <c r="AH75">
        <f t="shared" si="21"/>
        <v>1.0463024613316481</v>
      </c>
      <c r="AI75">
        <v>4300</v>
      </c>
      <c r="AJ75">
        <v>1.24261606801145</v>
      </c>
      <c r="AK75">
        <f t="shared" ref="AK75:AK89" si="31">AJ75-$AJ$10</f>
        <v>0.68635380934998902</v>
      </c>
      <c r="AL75">
        <f t="shared" si="15"/>
        <v>0.92290248692683574</v>
      </c>
      <c r="AM75">
        <f t="shared" si="16"/>
        <v>0.20492127705045299</v>
      </c>
    </row>
    <row r="76" spans="3:39" x14ac:dyDescent="0.2">
      <c r="C76">
        <v>3350</v>
      </c>
      <c r="D76">
        <v>3350</v>
      </c>
      <c r="E76">
        <v>0.61802330897243596</v>
      </c>
      <c r="F76">
        <f t="shared" si="24"/>
        <v>0.61802330897243596</v>
      </c>
      <c r="G76">
        <v>3350</v>
      </c>
      <c r="H76">
        <v>1350</v>
      </c>
      <c r="I76">
        <v>0.80813763216396495</v>
      </c>
      <c r="J76">
        <f t="shared" si="19"/>
        <v>0.11065876930475682</v>
      </c>
      <c r="K76">
        <v>4350</v>
      </c>
      <c r="L76">
        <v>0.30702467044378301</v>
      </c>
      <c r="M76">
        <f t="shared" si="25"/>
        <v>0.101208311025794</v>
      </c>
      <c r="N76">
        <f t="shared" si="22"/>
        <v>0.27663012976766227</v>
      </c>
      <c r="O76">
        <f t="shared" si="23"/>
        <v>0.29569292331078478</v>
      </c>
      <c r="Q76">
        <v>3350</v>
      </c>
      <c r="R76">
        <v>1.3203460620405401</v>
      </c>
      <c r="S76">
        <f t="shared" si="26"/>
        <v>1.3203460620405401</v>
      </c>
      <c r="T76">
        <v>1350</v>
      </c>
      <c r="U76">
        <v>1.15525975582769</v>
      </c>
      <c r="V76">
        <f t="shared" si="20"/>
        <v>1.7312471871742598</v>
      </c>
      <c r="W76">
        <v>4350</v>
      </c>
      <c r="X76">
        <v>2.0184239352322701</v>
      </c>
      <c r="Y76">
        <f t="shared" si="27"/>
        <v>1.1521478150815221</v>
      </c>
      <c r="Z76">
        <f t="shared" si="28"/>
        <v>1.4012470214321073</v>
      </c>
      <c r="AA76">
        <f t="shared" si="29"/>
        <v>0.29790559681282908</v>
      </c>
      <c r="AC76">
        <v>3350</v>
      </c>
      <c r="AD76">
        <v>1.02590268314477</v>
      </c>
      <c r="AE76">
        <f t="shared" si="30"/>
        <v>1.02590268314477</v>
      </c>
      <c r="AF76">
        <v>1350</v>
      </c>
      <c r="AG76">
        <v>0.68103970985937401</v>
      </c>
      <c r="AH76">
        <f t="shared" si="21"/>
        <v>1.0865691308789971</v>
      </c>
      <c r="AI76">
        <v>4350</v>
      </c>
      <c r="AJ76">
        <v>1.29899419406365</v>
      </c>
      <c r="AK76">
        <f t="shared" si="31"/>
        <v>0.74273193540218907</v>
      </c>
      <c r="AL76">
        <f t="shared" ref="AL76:AL139" si="32">AVERAGE(AE76,AH76,AK76)</f>
        <v>0.95173458314198534</v>
      </c>
      <c r="AM76">
        <f t="shared" ref="AM76:AM139" si="33">STDEV(AE76,AH76,AK76)</f>
        <v>0.18352570539806298</v>
      </c>
    </row>
    <row r="77" spans="3:39" x14ac:dyDescent="0.2">
      <c r="C77">
        <v>3400</v>
      </c>
      <c r="D77">
        <v>3400</v>
      </c>
      <c r="E77">
        <v>0.81181860875148704</v>
      </c>
      <c r="F77">
        <f t="shared" si="24"/>
        <v>0.81181860875148704</v>
      </c>
      <c r="G77">
        <v>3400</v>
      </c>
      <c r="H77">
        <v>1400</v>
      </c>
      <c r="I77">
        <v>0.67208994137354106</v>
      </c>
      <c r="J77">
        <f t="shared" si="19"/>
        <v>-2.5388921485667071E-2</v>
      </c>
      <c r="K77">
        <v>4400</v>
      </c>
      <c r="L77">
        <v>0.36872922271518999</v>
      </c>
      <c r="M77">
        <f t="shared" si="25"/>
        <v>0.16291286329720098</v>
      </c>
      <c r="N77">
        <f t="shared" si="22"/>
        <v>0.3164475168543403</v>
      </c>
      <c r="O77">
        <f t="shared" si="23"/>
        <v>0.43921381985728991</v>
      </c>
      <c r="Q77">
        <v>3400</v>
      </c>
      <c r="R77">
        <v>1.32789560736769</v>
      </c>
      <c r="S77">
        <f t="shared" si="26"/>
        <v>1.32789560736769</v>
      </c>
      <c r="T77">
        <v>1400</v>
      </c>
      <c r="U77">
        <v>1.25514049676324</v>
      </c>
      <c r="V77">
        <f t="shared" si="20"/>
        <v>1.8311279281098098</v>
      </c>
      <c r="W77">
        <v>4400</v>
      </c>
      <c r="X77">
        <v>2.1136260918967902</v>
      </c>
      <c r="Y77">
        <f t="shared" si="27"/>
        <v>1.2473499717460421</v>
      </c>
      <c r="Z77">
        <f t="shared" si="28"/>
        <v>1.4687911690745139</v>
      </c>
      <c r="AA77">
        <f t="shared" si="29"/>
        <v>0.31636663077128657</v>
      </c>
      <c r="AC77">
        <v>3400</v>
      </c>
      <c r="AD77">
        <v>1.0124107213493601</v>
      </c>
      <c r="AE77">
        <f t="shared" si="30"/>
        <v>1.0124107213493601</v>
      </c>
      <c r="AF77">
        <v>1400</v>
      </c>
      <c r="AG77">
        <v>0.71627285608582703</v>
      </c>
      <c r="AH77">
        <f t="shared" si="21"/>
        <v>1.1218022771054501</v>
      </c>
      <c r="AI77">
        <v>4400</v>
      </c>
      <c r="AJ77">
        <v>1.26626244912459</v>
      </c>
      <c r="AK77">
        <f t="shared" si="31"/>
        <v>0.71000019046312901</v>
      </c>
      <c r="AL77">
        <f t="shared" si="32"/>
        <v>0.94807106297264632</v>
      </c>
      <c r="AM77">
        <f t="shared" si="33"/>
        <v>0.2133071338956273</v>
      </c>
    </row>
    <row r="78" spans="3:39" x14ac:dyDescent="0.2">
      <c r="C78">
        <v>3450</v>
      </c>
      <c r="D78">
        <v>3450</v>
      </c>
      <c r="E78">
        <v>0.81988106042807396</v>
      </c>
      <c r="F78">
        <f t="shared" si="24"/>
        <v>0.81988106042807396</v>
      </c>
      <c r="G78">
        <v>3450</v>
      </c>
      <c r="H78">
        <v>1450</v>
      </c>
      <c r="I78">
        <v>0.64524201747332599</v>
      </c>
      <c r="J78">
        <f t="shared" si="19"/>
        <v>-5.2236845385882136E-2</v>
      </c>
      <c r="K78">
        <v>4450</v>
      </c>
      <c r="L78">
        <v>0.179289348295536</v>
      </c>
      <c r="M78">
        <f t="shared" si="25"/>
        <v>-2.6527011122453009E-2</v>
      </c>
      <c r="N78">
        <f t="shared" si="22"/>
        <v>0.24703906797324626</v>
      </c>
      <c r="O78">
        <f t="shared" si="23"/>
        <v>0.49626223927896818</v>
      </c>
      <c r="Q78">
        <v>3450</v>
      </c>
      <c r="R78">
        <v>1.32643275916284</v>
      </c>
      <c r="S78">
        <f t="shared" si="26"/>
        <v>1.32643275916284</v>
      </c>
      <c r="T78">
        <v>1450</v>
      </c>
      <c r="U78">
        <v>1.2388643838307301</v>
      </c>
      <c r="V78">
        <f t="shared" si="20"/>
        <v>1.8148518151772999</v>
      </c>
      <c r="W78">
        <v>4450</v>
      </c>
      <c r="X78">
        <v>2.1868952038471798</v>
      </c>
      <c r="Y78">
        <f t="shared" si="27"/>
        <v>1.3206190836964318</v>
      </c>
      <c r="Z78">
        <f t="shared" si="28"/>
        <v>1.4873012193455237</v>
      </c>
      <c r="AA78">
        <f t="shared" si="29"/>
        <v>0.28368203032254458</v>
      </c>
      <c r="AC78">
        <v>3450</v>
      </c>
      <c r="AD78">
        <v>1.0721758845668801</v>
      </c>
      <c r="AE78">
        <f t="shared" si="30"/>
        <v>1.0721758845668801</v>
      </c>
      <c r="AF78">
        <v>1450</v>
      </c>
      <c r="AG78">
        <v>0.74779293205572595</v>
      </c>
      <c r="AH78">
        <f t="shared" si="21"/>
        <v>1.1533223530753491</v>
      </c>
      <c r="AI78">
        <v>4450</v>
      </c>
      <c r="AJ78">
        <v>1.36891999263882</v>
      </c>
      <c r="AK78">
        <f t="shared" si="31"/>
        <v>0.81265773397735908</v>
      </c>
      <c r="AL78">
        <f t="shared" si="32"/>
        <v>1.0127186572065294</v>
      </c>
      <c r="AM78">
        <f t="shared" si="33"/>
        <v>0.1779451238172316</v>
      </c>
    </row>
    <row r="79" spans="3:39" x14ac:dyDescent="0.2">
      <c r="C79">
        <v>3500</v>
      </c>
      <c r="D79">
        <v>3500</v>
      </c>
      <c r="E79">
        <v>0.47900227713657501</v>
      </c>
      <c r="F79">
        <f t="shared" si="24"/>
        <v>0.47900227713657501</v>
      </c>
      <c r="G79">
        <v>3500</v>
      </c>
      <c r="H79">
        <v>1500</v>
      </c>
      <c r="I79">
        <v>0.62946516834344102</v>
      </c>
      <c r="J79">
        <f t="shared" si="19"/>
        <v>-6.8013694515767109E-2</v>
      </c>
      <c r="K79">
        <v>4500</v>
      </c>
      <c r="L79">
        <v>0.20040610875576401</v>
      </c>
      <c r="M79">
        <f t="shared" si="25"/>
        <v>-5.4102506622250024E-3</v>
      </c>
      <c r="N79">
        <f t="shared" si="22"/>
        <v>0.13519277731952764</v>
      </c>
      <c r="O79">
        <f t="shared" si="23"/>
        <v>0.29938858849147393</v>
      </c>
      <c r="Q79">
        <v>3500</v>
      </c>
      <c r="R79">
        <v>1.3485434614237799</v>
      </c>
      <c r="S79">
        <f t="shared" si="26"/>
        <v>1.3485434614237799</v>
      </c>
      <c r="T79">
        <v>1500</v>
      </c>
      <c r="U79">
        <v>1.20297613636477</v>
      </c>
      <c r="V79">
        <f t="shared" si="20"/>
        <v>1.7789635677113398</v>
      </c>
      <c r="W79">
        <v>4500</v>
      </c>
      <c r="X79">
        <v>2.1904485772398501</v>
      </c>
      <c r="Y79">
        <f t="shared" si="27"/>
        <v>1.324172457089102</v>
      </c>
      <c r="Z79">
        <f t="shared" si="28"/>
        <v>1.4838931620747406</v>
      </c>
      <c r="AA79">
        <f t="shared" si="29"/>
        <v>0.2558288386304019</v>
      </c>
      <c r="AC79">
        <v>3500</v>
      </c>
      <c r="AD79">
        <v>1.08175364529618</v>
      </c>
      <c r="AE79">
        <f t="shared" si="30"/>
        <v>1.08175364529618</v>
      </c>
      <c r="AF79">
        <v>1500</v>
      </c>
      <c r="AG79">
        <v>0.75719637964650799</v>
      </c>
      <c r="AH79">
        <f t="shared" si="21"/>
        <v>1.1627258006661312</v>
      </c>
      <c r="AI79">
        <v>4500</v>
      </c>
      <c r="AJ79">
        <v>1.3917567018332</v>
      </c>
      <c r="AK79">
        <f t="shared" si="31"/>
        <v>0.83549444317173904</v>
      </c>
      <c r="AL79">
        <f t="shared" si="32"/>
        <v>1.0266579630446835</v>
      </c>
      <c r="AM79">
        <f t="shared" si="33"/>
        <v>0.17043104466021988</v>
      </c>
    </row>
    <row r="80" spans="3:39" x14ac:dyDescent="0.2">
      <c r="C80">
        <v>3550</v>
      </c>
      <c r="D80">
        <v>3550</v>
      </c>
      <c r="E80">
        <v>0.43442741459509499</v>
      </c>
      <c r="F80">
        <f t="shared" si="24"/>
        <v>0.43442741459509499</v>
      </c>
      <c r="G80">
        <v>3550</v>
      </c>
      <c r="H80">
        <v>1550</v>
      </c>
      <c r="I80">
        <v>0.91067287397534102</v>
      </c>
      <c r="J80">
        <f t="shared" si="19"/>
        <v>0.2131940111161329</v>
      </c>
      <c r="K80">
        <v>4550</v>
      </c>
      <c r="L80">
        <v>0.28341471387865302</v>
      </c>
      <c r="M80">
        <f t="shared" si="25"/>
        <v>7.7598354460664015E-2</v>
      </c>
      <c r="N80">
        <f t="shared" si="22"/>
        <v>0.24173992672396394</v>
      </c>
      <c r="O80">
        <f t="shared" si="23"/>
        <v>0.1801191175653557</v>
      </c>
      <c r="Q80">
        <v>3550</v>
      </c>
      <c r="R80">
        <v>1.29526623423427</v>
      </c>
      <c r="S80">
        <f t="shared" si="26"/>
        <v>1.29526623423427</v>
      </c>
      <c r="T80">
        <v>1550</v>
      </c>
      <c r="U80">
        <v>1.2212238145558501</v>
      </c>
      <c r="V80">
        <f t="shared" si="20"/>
        <v>1.7972112459024199</v>
      </c>
      <c r="W80">
        <v>4550</v>
      </c>
      <c r="X80">
        <v>2.2207076149257099</v>
      </c>
      <c r="Y80">
        <f t="shared" si="27"/>
        <v>1.3544314947749618</v>
      </c>
      <c r="Z80">
        <f t="shared" si="28"/>
        <v>1.4823029916372175</v>
      </c>
      <c r="AA80">
        <f t="shared" si="29"/>
        <v>0.27431831595243494</v>
      </c>
      <c r="AC80">
        <v>3550</v>
      </c>
      <c r="AD80">
        <v>1.0591841315650301</v>
      </c>
      <c r="AE80">
        <f t="shared" si="30"/>
        <v>1.0591841315650301</v>
      </c>
      <c r="AF80">
        <v>1550</v>
      </c>
      <c r="AG80">
        <v>0.74878903414698506</v>
      </c>
      <c r="AH80">
        <f t="shared" si="21"/>
        <v>1.1543184551666081</v>
      </c>
      <c r="AI80">
        <v>4550</v>
      </c>
      <c r="AJ80">
        <v>1.4587734632443801</v>
      </c>
      <c r="AK80">
        <f t="shared" si="31"/>
        <v>0.90251120458291911</v>
      </c>
      <c r="AL80">
        <f t="shared" si="32"/>
        <v>1.0386712637715192</v>
      </c>
      <c r="AM80">
        <f t="shared" si="33"/>
        <v>0.12715072225695273</v>
      </c>
    </row>
    <row r="81" spans="3:39" x14ac:dyDescent="0.2">
      <c r="C81">
        <v>3600</v>
      </c>
      <c r="D81">
        <v>3600</v>
      </c>
      <c r="E81">
        <v>0.45168401556887</v>
      </c>
      <c r="F81">
        <f t="shared" si="24"/>
        <v>0.45168401556887</v>
      </c>
      <c r="G81">
        <v>3600</v>
      </c>
      <c r="H81">
        <v>1600</v>
      </c>
      <c r="I81">
        <v>1.043584834172</v>
      </c>
      <c r="J81">
        <f t="shared" si="19"/>
        <v>0.34610597131279186</v>
      </c>
      <c r="K81">
        <v>4600</v>
      </c>
      <c r="L81">
        <v>0.42666361864309899</v>
      </c>
      <c r="M81">
        <f t="shared" si="25"/>
        <v>0.22084725922510998</v>
      </c>
      <c r="N81">
        <f t="shared" si="22"/>
        <v>0.33954574870225729</v>
      </c>
      <c r="O81">
        <f t="shared" si="23"/>
        <v>0.11555812135177659</v>
      </c>
      <c r="Q81">
        <v>3600</v>
      </c>
      <c r="R81">
        <v>1.3278481729011</v>
      </c>
      <c r="S81">
        <f t="shared" si="26"/>
        <v>1.3278481729011</v>
      </c>
      <c r="T81">
        <v>1600</v>
      </c>
      <c r="U81">
        <v>1.2467466703432399</v>
      </c>
      <c r="V81">
        <f t="shared" si="20"/>
        <v>1.8227341016898098</v>
      </c>
      <c r="W81">
        <v>4600</v>
      </c>
      <c r="X81">
        <v>2.3507483065961399</v>
      </c>
      <c r="Y81">
        <f t="shared" si="27"/>
        <v>1.4844721864453918</v>
      </c>
      <c r="Z81">
        <f t="shared" si="28"/>
        <v>1.5450181536787673</v>
      </c>
      <c r="AA81">
        <f t="shared" si="29"/>
        <v>0.2529375046121744</v>
      </c>
      <c r="AC81">
        <v>3600</v>
      </c>
      <c r="AD81">
        <v>1.0564768294828499</v>
      </c>
      <c r="AE81">
        <f t="shared" si="30"/>
        <v>1.0564768294828499</v>
      </c>
      <c r="AF81">
        <v>1600</v>
      </c>
      <c r="AG81">
        <v>0.78375208456480505</v>
      </c>
      <c r="AH81">
        <f t="shared" si="21"/>
        <v>1.1892815055844281</v>
      </c>
      <c r="AI81">
        <v>4600</v>
      </c>
      <c r="AJ81">
        <v>1.55887490910084</v>
      </c>
      <c r="AK81">
        <f t="shared" si="31"/>
        <v>1.0026126504393791</v>
      </c>
      <c r="AL81">
        <f t="shared" si="32"/>
        <v>1.0827903285022191</v>
      </c>
      <c r="AM81">
        <f t="shared" si="33"/>
        <v>9.6076092464632334E-2</v>
      </c>
    </row>
    <row r="82" spans="3:39" x14ac:dyDescent="0.2">
      <c r="C82">
        <v>3650</v>
      </c>
      <c r="D82">
        <v>3650</v>
      </c>
      <c r="E82">
        <v>0.53634932621390996</v>
      </c>
      <c r="F82">
        <f t="shared" si="24"/>
        <v>0.53634932621390996</v>
      </c>
      <c r="G82">
        <v>3650</v>
      </c>
      <c r="H82">
        <v>1650</v>
      </c>
      <c r="I82">
        <v>1.4037309679188199</v>
      </c>
      <c r="J82">
        <f t="shared" si="19"/>
        <v>0.70625210505961178</v>
      </c>
      <c r="K82">
        <v>4650</v>
      </c>
      <c r="L82">
        <v>0.78982931742936302</v>
      </c>
      <c r="M82">
        <f t="shared" si="25"/>
        <v>0.58401295801137398</v>
      </c>
      <c r="N82">
        <f t="shared" si="22"/>
        <v>0.60887146309496532</v>
      </c>
      <c r="O82">
        <f t="shared" si="23"/>
        <v>8.7636736139110286E-2</v>
      </c>
      <c r="Q82">
        <v>3650</v>
      </c>
      <c r="R82">
        <v>1.23564834964523</v>
      </c>
      <c r="S82">
        <f t="shared" si="26"/>
        <v>1.23564834964523</v>
      </c>
      <c r="T82">
        <v>1650</v>
      </c>
      <c r="U82">
        <v>1.4355871246572101</v>
      </c>
      <c r="V82">
        <f t="shared" si="20"/>
        <v>2.0115745560037799</v>
      </c>
      <c r="W82">
        <v>4650</v>
      </c>
      <c r="X82">
        <v>2.3522543176149999</v>
      </c>
      <c r="Y82">
        <f t="shared" si="27"/>
        <v>1.4859781974642519</v>
      </c>
      <c r="Z82">
        <f t="shared" si="28"/>
        <v>1.5777337010377537</v>
      </c>
      <c r="AA82">
        <f t="shared" si="29"/>
        <v>0.39601726446648022</v>
      </c>
      <c r="AC82">
        <v>3650</v>
      </c>
      <c r="AD82">
        <v>1.0401070691388199</v>
      </c>
      <c r="AE82">
        <f t="shared" si="30"/>
        <v>1.0401070691388199</v>
      </c>
      <c r="AF82">
        <v>1650</v>
      </c>
      <c r="AG82">
        <v>0.844938359038377</v>
      </c>
      <c r="AH82">
        <f t="shared" si="21"/>
        <v>1.250467780058</v>
      </c>
      <c r="AI82">
        <v>4650</v>
      </c>
      <c r="AJ82">
        <v>1.55364889509534</v>
      </c>
      <c r="AK82">
        <f t="shared" si="31"/>
        <v>0.99738663643387904</v>
      </c>
      <c r="AL82">
        <f t="shared" si="32"/>
        <v>1.0959871618768997</v>
      </c>
      <c r="AM82">
        <f t="shared" si="33"/>
        <v>0.1354786141346139</v>
      </c>
    </row>
    <row r="83" spans="3:39" x14ac:dyDescent="0.2">
      <c r="C83">
        <v>3700</v>
      </c>
      <c r="D83">
        <v>3700</v>
      </c>
      <c r="E83">
        <v>0.46270773721530301</v>
      </c>
      <c r="F83">
        <f t="shared" si="24"/>
        <v>0.46270773721530301</v>
      </c>
      <c r="G83">
        <v>3700</v>
      </c>
      <c r="H83">
        <v>1700</v>
      </c>
      <c r="I83">
        <v>1.36842633423978</v>
      </c>
      <c r="J83">
        <f t="shared" si="19"/>
        <v>0.67094747138057187</v>
      </c>
      <c r="K83">
        <v>4700</v>
      </c>
      <c r="L83">
        <v>0.53282428802411497</v>
      </c>
      <c r="M83">
        <f t="shared" si="25"/>
        <v>0.32700792860612593</v>
      </c>
      <c r="N83">
        <f t="shared" si="22"/>
        <v>0.48688771240066692</v>
      </c>
      <c r="O83">
        <f t="shared" si="23"/>
        <v>0.17324002329412053</v>
      </c>
      <c r="Q83">
        <v>3700</v>
      </c>
      <c r="R83">
        <v>1.1962591069453901</v>
      </c>
      <c r="S83">
        <f t="shared" si="26"/>
        <v>1.1962591069453901</v>
      </c>
      <c r="T83">
        <v>1700</v>
      </c>
      <c r="U83">
        <v>1.43268390434819</v>
      </c>
      <c r="V83">
        <f t="shared" si="20"/>
        <v>2.0086713356947596</v>
      </c>
      <c r="W83">
        <v>4700</v>
      </c>
      <c r="X83">
        <v>2.3046332891527799</v>
      </c>
      <c r="Y83">
        <f t="shared" si="27"/>
        <v>1.4383571690020318</v>
      </c>
      <c r="Z83">
        <f t="shared" si="28"/>
        <v>1.5477625372140604</v>
      </c>
      <c r="AA83">
        <f t="shared" si="29"/>
        <v>0.41710976768781916</v>
      </c>
      <c r="AC83">
        <v>3700</v>
      </c>
      <c r="AD83">
        <v>1.02359307162272</v>
      </c>
      <c r="AE83">
        <f t="shared" si="30"/>
        <v>1.02359307162272</v>
      </c>
      <c r="AF83">
        <v>1700</v>
      </c>
      <c r="AG83">
        <v>0.87872025231498996</v>
      </c>
      <c r="AH83">
        <f t="shared" si="21"/>
        <v>1.2842496733346129</v>
      </c>
      <c r="AI83">
        <v>4700</v>
      </c>
      <c r="AJ83">
        <v>1.53863369636781</v>
      </c>
      <c r="AK83">
        <f t="shared" si="31"/>
        <v>0.98237143770634905</v>
      </c>
      <c r="AL83">
        <f t="shared" si="32"/>
        <v>1.0967380608878941</v>
      </c>
      <c r="AM83">
        <f t="shared" si="33"/>
        <v>0.16369257581655883</v>
      </c>
    </row>
    <row r="84" spans="3:39" x14ac:dyDescent="0.2">
      <c r="C84">
        <v>3750</v>
      </c>
      <c r="D84">
        <v>3750</v>
      </c>
      <c r="E84">
        <v>0.24370663582327201</v>
      </c>
      <c r="F84">
        <f t="shared" si="24"/>
        <v>0.24370663582327201</v>
      </c>
      <c r="G84">
        <v>3750</v>
      </c>
      <c r="H84">
        <v>1750</v>
      </c>
      <c r="I84">
        <v>0.95570049422965597</v>
      </c>
      <c r="J84">
        <f t="shared" si="19"/>
        <v>0.25822163137044785</v>
      </c>
      <c r="K84">
        <v>4750</v>
      </c>
      <c r="L84">
        <v>0.59446484819424805</v>
      </c>
      <c r="M84">
        <f t="shared" si="25"/>
        <v>0.38864848877625902</v>
      </c>
      <c r="N84">
        <f t="shared" si="22"/>
        <v>0.29685891865665964</v>
      </c>
      <c r="O84">
        <f t="shared" si="23"/>
        <v>7.9822710809576466E-2</v>
      </c>
      <c r="Q84">
        <v>3750</v>
      </c>
      <c r="R84">
        <v>1.16119242427221</v>
      </c>
      <c r="S84">
        <f t="shared" si="26"/>
        <v>1.16119242427221</v>
      </c>
      <c r="T84">
        <v>1750</v>
      </c>
      <c r="U84">
        <v>1.4568732320959099</v>
      </c>
      <c r="V84">
        <f t="shared" si="20"/>
        <v>2.03286066344248</v>
      </c>
      <c r="W84">
        <v>4750</v>
      </c>
      <c r="X84">
        <v>2.28562784176775</v>
      </c>
      <c r="Y84">
        <f t="shared" si="27"/>
        <v>1.419351721617002</v>
      </c>
      <c r="Z84">
        <f t="shared" si="28"/>
        <v>1.5378016031105641</v>
      </c>
      <c r="AA84">
        <f t="shared" si="29"/>
        <v>0.44774340934728252</v>
      </c>
      <c r="AC84">
        <v>3750</v>
      </c>
      <c r="AD84">
        <v>1.0331476381440901</v>
      </c>
      <c r="AE84">
        <f t="shared" si="30"/>
        <v>1.0331476381440901</v>
      </c>
      <c r="AF84">
        <v>1750</v>
      </c>
      <c r="AG84">
        <v>0.85241578532739803</v>
      </c>
      <c r="AH84">
        <f t="shared" si="21"/>
        <v>1.2579452063470211</v>
      </c>
      <c r="AI84">
        <v>4750</v>
      </c>
      <c r="AJ84">
        <v>1.5146470065737401</v>
      </c>
      <c r="AK84">
        <f t="shared" si="31"/>
        <v>0.95838474791227912</v>
      </c>
      <c r="AL84">
        <f t="shared" si="32"/>
        <v>1.0831591974677968</v>
      </c>
      <c r="AM84">
        <f t="shared" si="33"/>
        <v>0.15591659345271702</v>
      </c>
    </row>
    <row r="85" spans="3:39" x14ac:dyDescent="0.2">
      <c r="C85">
        <v>3800</v>
      </c>
      <c r="D85">
        <v>3800</v>
      </c>
      <c r="E85">
        <v>0.37124935679354498</v>
      </c>
      <c r="F85">
        <f t="shared" si="24"/>
        <v>0.37124935679354498</v>
      </c>
      <c r="G85">
        <v>3800</v>
      </c>
      <c r="H85">
        <v>1800</v>
      </c>
      <c r="I85">
        <v>0.71652789388425497</v>
      </c>
      <c r="J85">
        <f t="shared" si="19"/>
        <v>1.9049031025046848E-2</v>
      </c>
      <c r="K85">
        <v>4800</v>
      </c>
      <c r="L85">
        <v>0.50334288683476802</v>
      </c>
      <c r="M85">
        <f t="shared" si="25"/>
        <v>0.29752652741677899</v>
      </c>
      <c r="N85">
        <f t="shared" si="22"/>
        <v>0.2292749717451236</v>
      </c>
      <c r="O85">
        <f t="shared" si="23"/>
        <v>0.18575514395719936</v>
      </c>
      <c r="Q85">
        <v>3800</v>
      </c>
      <c r="R85">
        <v>1.2583859790268801</v>
      </c>
      <c r="S85">
        <f t="shared" si="26"/>
        <v>1.2583859790268801</v>
      </c>
      <c r="T85">
        <v>1800</v>
      </c>
      <c r="U85">
        <v>1.43159525723044</v>
      </c>
      <c r="V85">
        <f t="shared" si="20"/>
        <v>2.0075826885770098</v>
      </c>
      <c r="W85">
        <v>4800</v>
      </c>
      <c r="X85">
        <v>2.2051975150268799</v>
      </c>
      <c r="Y85">
        <f t="shared" si="27"/>
        <v>1.3389213948761318</v>
      </c>
      <c r="Z85">
        <f t="shared" si="28"/>
        <v>1.5349633541600074</v>
      </c>
      <c r="AA85">
        <f t="shared" si="29"/>
        <v>0.41127638486798679</v>
      </c>
      <c r="AC85">
        <v>3800</v>
      </c>
      <c r="AD85">
        <v>1.05288809575273</v>
      </c>
      <c r="AE85">
        <f t="shared" si="30"/>
        <v>1.05288809575273</v>
      </c>
      <c r="AF85">
        <v>1800</v>
      </c>
      <c r="AG85">
        <v>0.86807032753614499</v>
      </c>
      <c r="AH85">
        <f t="shared" si="21"/>
        <v>1.273599748555768</v>
      </c>
      <c r="AI85">
        <v>4800</v>
      </c>
      <c r="AJ85">
        <v>1.5091373238391299</v>
      </c>
      <c r="AK85">
        <f t="shared" si="31"/>
        <v>0.95287506517766896</v>
      </c>
      <c r="AL85">
        <f t="shared" si="32"/>
        <v>1.0931209698287223</v>
      </c>
      <c r="AM85">
        <f t="shared" si="33"/>
        <v>0.16410391143816772</v>
      </c>
    </row>
    <row r="86" spans="3:39" x14ac:dyDescent="0.2">
      <c r="C86">
        <v>3850</v>
      </c>
      <c r="D86">
        <v>3850</v>
      </c>
      <c r="E86">
        <v>0.61034672389620603</v>
      </c>
      <c r="F86">
        <f t="shared" si="24"/>
        <v>0.61034672389620603</v>
      </c>
      <c r="G86">
        <v>3850</v>
      </c>
      <c r="H86">
        <v>1850</v>
      </c>
      <c r="I86">
        <v>0.63940973342944396</v>
      </c>
      <c r="J86">
        <f t="shared" si="19"/>
        <v>-5.8069129429764166E-2</v>
      </c>
      <c r="K86">
        <v>4850</v>
      </c>
      <c r="L86">
        <v>0.57652118275503605</v>
      </c>
      <c r="M86">
        <f t="shared" si="25"/>
        <v>0.37070482333704702</v>
      </c>
      <c r="N86">
        <f t="shared" si="22"/>
        <v>0.3076608059344963</v>
      </c>
      <c r="O86">
        <f t="shared" si="23"/>
        <v>0.33863822782146291</v>
      </c>
      <c r="Q86">
        <v>3850</v>
      </c>
      <c r="R86">
        <v>1.1887370880233601</v>
      </c>
      <c r="S86">
        <f t="shared" si="26"/>
        <v>1.1887370880233601</v>
      </c>
      <c r="T86">
        <v>1850</v>
      </c>
      <c r="U86">
        <v>1.45919101766866</v>
      </c>
      <c r="V86">
        <f t="shared" si="20"/>
        <v>2.0351784490152296</v>
      </c>
      <c r="W86">
        <v>4850</v>
      </c>
      <c r="X86">
        <v>2.2192598959092402</v>
      </c>
      <c r="Y86">
        <f t="shared" si="27"/>
        <v>1.3529837757584922</v>
      </c>
      <c r="Z86">
        <f t="shared" si="28"/>
        <v>1.5256331042656939</v>
      </c>
      <c r="AA86">
        <f t="shared" si="29"/>
        <v>0.44885586481066875</v>
      </c>
      <c r="AC86">
        <v>3850</v>
      </c>
      <c r="AD86">
        <v>1.0229546704491601</v>
      </c>
      <c r="AE86">
        <f t="shared" si="30"/>
        <v>1.0229546704491601</v>
      </c>
      <c r="AF86">
        <v>1850</v>
      </c>
      <c r="AG86">
        <v>0.89323013553075803</v>
      </c>
      <c r="AH86">
        <f t="shared" si="21"/>
        <v>1.2987595565503811</v>
      </c>
      <c r="AI86">
        <v>4850</v>
      </c>
      <c r="AJ86">
        <v>1.4852025132856199</v>
      </c>
      <c r="AK86">
        <f t="shared" si="31"/>
        <v>0.92894025462415897</v>
      </c>
      <c r="AL86">
        <f t="shared" si="32"/>
        <v>1.0835514938745667</v>
      </c>
      <c r="AM86">
        <f t="shared" si="33"/>
        <v>0.19221227920254577</v>
      </c>
    </row>
    <row r="87" spans="3:39" x14ac:dyDescent="0.2">
      <c r="C87">
        <v>3900</v>
      </c>
      <c r="D87">
        <v>3900</v>
      </c>
      <c r="E87">
        <v>0.89115244954638595</v>
      </c>
      <c r="F87">
        <f t="shared" si="24"/>
        <v>0.89115244954638595</v>
      </c>
      <c r="G87">
        <v>3900</v>
      </c>
      <c r="H87">
        <v>1900</v>
      </c>
      <c r="I87">
        <v>0.49384605457495301</v>
      </c>
      <c r="J87">
        <f t="shared" si="19"/>
        <v>-0.20363280828425512</v>
      </c>
      <c r="K87">
        <v>4900</v>
      </c>
      <c r="L87">
        <v>0.48258269625429101</v>
      </c>
      <c r="M87">
        <f t="shared" si="25"/>
        <v>0.27676633683630203</v>
      </c>
      <c r="N87">
        <f t="shared" si="22"/>
        <v>0.32142865936614429</v>
      </c>
      <c r="O87">
        <f t="shared" si="23"/>
        <v>0.54875744412367244</v>
      </c>
      <c r="Q87">
        <v>3900</v>
      </c>
      <c r="R87">
        <v>1.2938555217016601</v>
      </c>
      <c r="S87">
        <f t="shared" si="26"/>
        <v>1.2938555217016601</v>
      </c>
      <c r="T87">
        <v>1900</v>
      </c>
      <c r="U87">
        <v>1.47589822457344</v>
      </c>
      <c r="V87">
        <f t="shared" si="20"/>
        <v>2.0518856559200098</v>
      </c>
      <c r="W87">
        <v>4900</v>
      </c>
      <c r="X87">
        <v>2.1301726138457702</v>
      </c>
      <c r="Y87">
        <f t="shared" si="27"/>
        <v>1.2638964936950221</v>
      </c>
      <c r="Z87">
        <f t="shared" si="28"/>
        <v>1.5365458904388973</v>
      </c>
      <c r="AA87">
        <f t="shared" si="29"/>
        <v>0.4465486437717297</v>
      </c>
      <c r="AC87">
        <v>3900</v>
      </c>
      <c r="AD87">
        <v>1.0568392577761401</v>
      </c>
      <c r="AE87">
        <f t="shared" si="30"/>
        <v>1.0568392577761401</v>
      </c>
      <c r="AF87">
        <v>1900</v>
      </c>
      <c r="AG87">
        <v>0.91129345217285596</v>
      </c>
      <c r="AH87">
        <f t="shared" si="21"/>
        <v>1.3168228731924789</v>
      </c>
      <c r="AI87">
        <v>4900</v>
      </c>
      <c r="AJ87">
        <v>1.4897845831138901</v>
      </c>
      <c r="AK87">
        <f t="shared" si="31"/>
        <v>0.93352232445242911</v>
      </c>
      <c r="AL87">
        <f t="shared" si="32"/>
        <v>1.1023948184736827</v>
      </c>
      <c r="AM87">
        <f t="shared" si="33"/>
        <v>0.19566887718530182</v>
      </c>
    </row>
    <row r="88" spans="3:39" x14ac:dyDescent="0.2">
      <c r="C88">
        <v>3950</v>
      </c>
      <c r="D88">
        <v>3950</v>
      </c>
      <c r="E88">
        <v>0.90086776961149095</v>
      </c>
      <c r="F88">
        <f t="shared" si="24"/>
        <v>0.90086776961149095</v>
      </c>
      <c r="G88">
        <v>3950</v>
      </c>
      <c r="H88">
        <v>1950</v>
      </c>
      <c r="I88">
        <v>0.28681517647374599</v>
      </c>
      <c r="J88">
        <f t="shared" si="19"/>
        <v>-0.41066368638546213</v>
      </c>
      <c r="K88">
        <v>4950</v>
      </c>
      <c r="L88">
        <v>0.36303168976945299</v>
      </c>
      <c r="M88">
        <f t="shared" si="25"/>
        <v>0.15721533035146398</v>
      </c>
      <c r="N88">
        <f t="shared" si="22"/>
        <v>0.2158064711924976</v>
      </c>
      <c r="O88">
        <f t="shared" si="23"/>
        <v>0.65772591659152546</v>
      </c>
      <c r="Q88">
        <v>3950</v>
      </c>
      <c r="R88">
        <v>1.2514525046862499</v>
      </c>
      <c r="S88">
        <f t="shared" si="26"/>
        <v>1.2514525046862499</v>
      </c>
      <c r="T88">
        <v>1950</v>
      </c>
      <c r="U88">
        <v>1.51960757948297</v>
      </c>
      <c r="V88">
        <f t="shared" si="20"/>
        <v>2.0955950108295398</v>
      </c>
      <c r="W88">
        <v>4950</v>
      </c>
      <c r="X88">
        <v>2.17197414786428</v>
      </c>
      <c r="Y88">
        <f t="shared" si="27"/>
        <v>1.3056980277135319</v>
      </c>
      <c r="Z88">
        <f t="shared" si="28"/>
        <v>1.5509151810764408</v>
      </c>
      <c r="AA88">
        <f t="shared" si="29"/>
        <v>0.47248569491257975</v>
      </c>
      <c r="AC88">
        <v>3950</v>
      </c>
      <c r="AD88">
        <v>1.0081385415989601</v>
      </c>
      <c r="AE88">
        <f t="shared" si="30"/>
        <v>1.0081385415989601</v>
      </c>
      <c r="AF88">
        <v>1950</v>
      </c>
      <c r="AG88">
        <v>0.91022780662613101</v>
      </c>
      <c r="AH88">
        <f t="shared" si="21"/>
        <v>1.3157572276457541</v>
      </c>
      <c r="AI88">
        <v>4950</v>
      </c>
      <c r="AJ88">
        <v>1.5191918429640401</v>
      </c>
      <c r="AK88">
        <f t="shared" si="31"/>
        <v>0.96292958430257913</v>
      </c>
      <c r="AL88">
        <f t="shared" si="32"/>
        <v>1.0956084511824311</v>
      </c>
      <c r="AM88">
        <f t="shared" si="33"/>
        <v>0.19198977912555618</v>
      </c>
    </row>
    <row r="89" spans="3:39" x14ac:dyDescent="0.2">
      <c r="C89">
        <v>4000</v>
      </c>
      <c r="D89">
        <v>4000</v>
      </c>
      <c r="E89">
        <v>0.80015074350461002</v>
      </c>
      <c r="F89">
        <f t="shared" si="24"/>
        <v>0.80015074350461002</v>
      </c>
      <c r="G89">
        <v>4000</v>
      </c>
      <c r="H89">
        <v>2000</v>
      </c>
      <c r="I89">
        <v>0.33168641952045202</v>
      </c>
      <c r="J89">
        <f t="shared" si="19"/>
        <v>-0.3657924433387561</v>
      </c>
      <c r="K89">
        <v>5000</v>
      </c>
      <c r="L89">
        <v>0.35894737671305499</v>
      </c>
      <c r="M89">
        <f t="shared" si="25"/>
        <v>0.15313101729506598</v>
      </c>
      <c r="N89">
        <f t="shared" si="22"/>
        <v>0.19582977248697331</v>
      </c>
      <c r="O89">
        <f t="shared" si="23"/>
        <v>0.58414319007228011</v>
      </c>
      <c r="Q89">
        <v>4000</v>
      </c>
      <c r="R89">
        <v>1.2979366605954701</v>
      </c>
      <c r="S89">
        <f t="shared" si="26"/>
        <v>1.2979366605954701</v>
      </c>
      <c r="T89">
        <v>2000</v>
      </c>
      <c r="U89">
        <v>1.4301060876270799</v>
      </c>
      <c r="V89">
        <f t="shared" si="20"/>
        <v>2.0060935189736497</v>
      </c>
      <c r="W89">
        <v>5000</v>
      </c>
      <c r="X89">
        <v>2.3103006809184898</v>
      </c>
      <c r="Y89">
        <f t="shared" si="27"/>
        <v>1.4440245607677418</v>
      </c>
      <c r="Z89">
        <f t="shared" si="28"/>
        <v>1.5826849134456207</v>
      </c>
      <c r="AA89">
        <f t="shared" si="29"/>
        <v>0.37388708732794995</v>
      </c>
      <c r="AC89">
        <v>4000</v>
      </c>
      <c r="AD89">
        <v>1.0089736414294901</v>
      </c>
      <c r="AE89">
        <f t="shared" si="30"/>
        <v>1.0089736414294901</v>
      </c>
      <c r="AF89">
        <v>2000</v>
      </c>
      <c r="AG89">
        <v>0.875840536256563</v>
      </c>
      <c r="AH89">
        <f t="shared" si="21"/>
        <v>1.2813699572761861</v>
      </c>
      <c r="AI89">
        <v>5000</v>
      </c>
      <c r="AJ89">
        <v>1.5596142578910399</v>
      </c>
      <c r="AK89">
        <f t="shared" si="31"/>
        <v>1.003351999229579</v>
      </c>
      <c r="AL89">
        <f t="shared" si="32"/>
        <v>1.097898532645085</v>
      </c>
      <c r="AM89">
        <f t="shared" si="33"/>
        <v>0.15891577472793791</v>
      </c>
    </row>
    <row r="90" spans="3:39" x14ac:dyDescent="0.2">
      <c r="C90">
        <v>4050</v>
      </c>
      <c r="D90">
        <v>4050</v>
      </c>
      <c r="E90">
        <v>1.0503658661669999</v>
      </c>
      <c r="F90">
        <f t="shared" si="24"/>
        <v>1.0503658661669999</v>
      </c>
      <c r="G90">
        <v>4050</v>
      </c>
      <c r="H90">
        <v>2050</v>
      </c>
      <c r="I90">
        <v>0.37629038581486302</v>
      </c>
      <c r="J90">
        <f t="shared" si="19"/>
        <v>-0.32118847704434511</v>
      </c>
      <c r="K90">
        <v>50</v>
      </c>
      <c r="L90">
        <v>0</v>
      </c>
      <c r="M90">
        <f>$M$89+L90</f>
        <v>0.15313101729506598</v>
      </c>
      <c r="N90">
        <f t="shared" si="22"/>
        <v>0.29410280213924023</v>
      </c>
      <c r="O90">
        <f t="shared" si="23"/>
        <v>0.69655948216005947</v>
      </c>
      <c r="Q90">
        <v>4050</v>
      </c>
      <c r="R90">
        <v>1.3336293618339701</v>
      </c>
      <c r="S90">
        <f t="shared" si="26"/>
        <v>1.3336293618339701</v>
      </c>
      <c r="T90">
        <v>2050</v>
      </c>
      <c r="U90">
        <v>1.4999198242510801</v>
      </c>
      <c r="V90">
        <f t="shared" si="20"/>
        <v>2.0759072555976497</v>
      </c>
      <c r="W90">
        <v>50</v>
      </c>
      <c r="X90">
        <v>0</v>
      </c>
      <c r="Y90">
        <f>$Y$89+X90</f>
        <v>1.4440245607677418</v>
      </c>
      <c r="Z90">
        <f t="shared" si="28"/>
        <v>1.6178537260664541</v>
      </c>
      <c r="AA90">
        <f t="shared" si="29"/>
        <v>0.40050786749313116</v>
      </c>
      <c r="AC90">
        <v>4050</v>
      </c>
      <c r="AD90">
        <v>1.12168729296821</v>
      </c>
      <c r="AE90">
        <f t="shared" si="30"/>
        <v>1.12168729296821</v>
      </c>
      <c r="AF90">
        <v>2050</v>
      </c>
      <c r="AG90">
        <v>0.94244669383421897</v>
      </c>
      <c r="AH90">
        <f t="shared" si="21"/>
        <v>1.3479761148538421</v>
      </c>
      <c r="AI90">
        <v>50</v>
      </c>
      <c r="AJ90">
        <v>0</v>
      </c>
      <c r="AK90">
        <f>$AK$89+AJ90</f>
        <v>1.003351999229579</v>
      </c>
      <c r="AL90">
        <f t="shared" si="32"/>
        <v>1.1576718023505437</v>
      </c>
      <c r="AM90">
        <f t="shared" si="33"/>
        <v>0.17510742118501629</v>
      </c>
    </row>
    <row r="91" spans="3:39" x14ac:dyDescent="0.2">
      <c r="C91">
        <v>4100</v>
      </c>
      <c r="D91">
        <v>4100</v>
      </c>
      <c r="E91">
        <v>1.23659933582862</v>
      </c>
      <c r="F91">
        <f t="shared" si="24"/>
        <v>1.23659933582862</v>
      </c>
      <c r="G91">
        <v>4100</v>
      </c>
      <c r="H91">
        <v>2100</v>
      </c>
      <c r="I91">
        <v>0.22026153043896399</v>
      </c>
      <c r="J91">
        <f t="shared" si="19"/>
        <v>-0.47721733242024411</v>
      </c>
      <c r="K91">
        <v>100</v>
      </c>
      <c r="L91">
        <v>5.3988742993059301E-2</v>
      </c>
      <c r="M91">
        <f>$M$89+L91</f>
        <v>0.20711976028812529</v>
      </c>
      <c r="N91">
        <f t="shared" si="22"/>
        <v>0.32216725456550038</v>
      </c>
      <c r="O91">
        <f t="shared" si="23"/>
        <v>0.86268119113988806</v>
      </c>
      <c r="Q91">
        <v>4100</v>
      </c>
      <c r="R91">
        <v>1.4397147626045701</v>
      </c>
      <c r="S91">
        <f t="shared" si="26"/>
        <v>1.4397147626045701</v>
      </c>
      <c r="T91">
        <v>2100</v>
      </c>
      <c r="U91">
        <v>1.64996570515735</v>
      </c>
      <c r="V91">
        <f t="shared" si="20"/>
        <v>2.2259531365039198</v>
      </c>
      <c r="W91">
        <v>100</v>
      </c>
      <c r="X91">
        <v>0.107349140760773</v>
      </c>
      <c r="Y91">
        <f t="shared" ref="Y91:Y154" si="34">$Y$89+X91</f>
        <v>1.5513737015285147</v>
      </c>
      <c r="Z91">
        <f t="shared" si="28"/>
        <v>1.7390138668790016</v>
      </c>
      <c r="AA91">
        <f t="shared" si="29"/>
        <v>0.42538138051346497</v>
      </c>
      <c r="AC91">
        <v>4100</v>
      </c>
      <c r="AD91">
        <v>1.1537379726349599</v>
      </c>
      <c r="AE91">
        <f t="shared" si="30"/>
        <v>1.1537379726349599</v>
      </c>
      <c r="AF91">
        <v>2100</v>
      </c>
      <c r="AG91">
        <v>1.08635168663393</v>
      </c>
      <c r="AH91">
        <f t="shared" si="21"/>
        <v>1.491881107653553</v>
      </c>
      <c r="AI91">
        <v>100</v>
      </c>
      <c r="AJ91">
        <v>3.1313910951671103E-2</v>
      </c>
      <c r="AK91">
        <f t="shared" ref="AK91:AK154" si="35">$AK$89+AJ91</f>
        <v>1.0346659101812501</v>
      </c>
      <c r="AL91">
        <f t="shared" si="32"/>
        <v>1.2267616634899208</v>
      </c>
      <c r="AM91">
        <f t="shared" si="33"/>
        <v>0.23719354706540957</v>
      </c>
    </row>
    <row r="92" spans="3:39" x14ac:dyDescent="0.2">
      <c r="C92">
        <v>4150</v>
      </c>
      <c r="D92">
        <v>4150</v>
      </c>
      <c r="E92">
        <v>1.3792257959629499</v>
      </c>
      <c r="F92">
        <f t="shared" si="24"/>
        <v>1.3792257959629499</v>
      </c>
      <c r="G92">
        <v>4150</v>
      </c>
      <c r="H92">
        <v>2150</v>
      </c>
      <c r="I92">
        <v>0.234084183311358</v>
      </c>
      <c r="J92">
        <f t="shared" si="19"/>
        <v>-0.46339467954785013</v>
      </c>
      <c r="K92">
        <v>150</v>
      </c>
      <c r="L92">
        <v>1.7443478896394801E-2</v>
      </c>
      <c r="M92">
        <f t="shared" ref="M92:M154" si="36">$M$89+L92</f>
        <v>0.17057449619146078</v>
      </c>
      <c r="N92">
        <f t="shared" si="22"/>
        <v>0.36213520420218687</v>
      </c>
      <c r="O92">
        <f t="shared" si="23"/>
        <v>0.93612722577280572</v>
      </c>
      <c r="Q92">
        <v>4150</v>
      </c>
      <c r="R92">
        <v>1.43188177864942</v>
      </c>
      <c r="S92">
        <f t="shared" si="26"/>
        <v>1.43188177864942</v>
      </c>
      <c r="T92">
        <v>2150</v>
      </c>
      <c r="U92">
        <v>1.67989744156812</v>
      </c>
      <c r="V92">
        <f t="shared" si="20"/>
        <v>2.2558848729146899</v>
      </c>
      <c r="W92">
        <v>150</v>
      </c>
      <c r="X92">
        <v>0.15052868537408901</v>
      </c>
      <c r="Y92">
        <f t="shared" si="34"/>
        <v>1.5945532461418308</v>
      </c>
      <c r="Z92">
        <f t="shared" si="28"/>
        <v>1.7607732992353136</v>
      </c>
      <c r="AA92">
        <f t="shared" si="29"/>
        <v>0.43642537091407191</v>
      </c>
      <c r="AC92">
        <v>4150</v>
      </c>
      <c r="AD92">
        <v>1.1371758143784201</v>
      </c>
      <c r="AE92">
        <f t="shared" si="30"/>
        <v>1.1371758143784201</v>
      </c>
      <c r="AF92">
        <v>2150</v>
      </c>
      <c r="AG92">
        <v>1.1524280538225899</v>
      </c>
      <c r="AH92">
        <f t="shared" si="21"/>
        <v>1.5579574748422131</v>
      </c>
      <c r="AI92">
        <v>150</v>
      </c>
      <c r="AJ92">
        <v>7.1097406169808697E-2</v>
      </c>
      <c r="AK92">
        <f t="shared" si="35"/>
        <v>1.0744494053993876</v>
      </c>
      <c r="AL92">
        <f t="shared" si="32"/>
        <v>1.2565275648733403</v>
      </c>
      <c r="AM92">
        <f t="shared" si="33"/>
        <v>0.26292326554288242</v>
      </c>
    </row>
    <row r="93" spans="3:39" x14ac:dyDescent="0.2">
      <c r="C93">
        <v>4200</v>
      </c>
      <c r="D93">
        <v>4200</v>
      </c>
      <c r="E93">
        <v>1.2250004255653499</v>
      </c>
      <c r="F93">
        <f t="shared" si="24"/>
        <v>1.2250004255653499</v>
      </c>
      <c r="G93">
        <v>4200</v>
      </c>
      <c r="H93">
        <v>2200</v>
      </c>
      <c r="I93">
        <v>0.14896556377344</v>
      </c>
      <c r="J93">
        <f t="shared" si="19"/>
        <v>-0.54851329908576818</v>
      </c>
      <c r="K93">
        <v>200</v>
      </c>
      <c r="L93">
        <v>4.9760440273725302E-2</v>
      </c>
      <c r="M93">
        <f t="shared" si="36"/>
        <v>0.20289145756879129</v>
      </c>
      <c r="N93">
        <f t="shared" si="22"/>
        <v>0.293126194682791</v>
      </c>
      <c r="O93">
        <f t="shared" si="23"/>
        <v>0.8901934979081767</v>
      </c>
      <c r="Q93">
        <v>4200</v>
      </c>
      <c r="R93">
        <v>1.39724842022245</v>
      </c>
      <c r="S93">
        <f t="shared" si="26"/>
        <v>1.39724842022245</v>
      </c>
      <c r="T93">
        <v>2200</v>
      </c>
      <c r="U93">
        <v>1.7509770248097001</v>
      </c>
      <c r="V93">
        <f t="shared" si="20"/>
        <v>2.3269644561562699</v>
      </c>
      <c r="W93">
        <v>200</v>
      </c>
      <c r="X93">
        <v>0.21208360019622499</v>
      </c>
      <c r="Y93">
        <f t="shared" si="34"/>
        <v>1.6561081609639667</v>
      </c>
      <c r="Z93">
        <f t="shared" si="28"/>
        <v>1.7934403457808956</v>
      </c>
      <c r="AA93">
        <f t="shared" si="29"/>
        <v>0.47983129702851518</v>
      </c>
      <c r="AC93">
        <v>4200</v>
      </c>
      <c r="AD93">
        <v>1.0865520242865601</v>
      </c>
      <c r="AE93">
        <f t="shared" si="30"/>
        <v>1.0865520242865601</v>
      </c>
      <c r="AF93">
        <v>2200</v>
      </c>
      <c r="AG93">
        <v>1.2216306094456</v>
      </c>
      <c r="AH93">
        <f t="shared" si="21"/>
        <v>1.6271600304652232</v>
      </c>
      <c r="AI93">
        <v>200</v>
      </c>
      <c r="AJ93">
        <v>0.10021296808074601</v>
      </c>
      <c r="AK93">
        <f t="shared" si="35"/>
        <v>1.1035649673103249</v>
      </c>
      <c r="AL93">
        <f t="shared" si="32"/>
        <v>1.2724256740207027</v>
      </c>
      <c r="AM93">
        <f t="shared" si="33"/>
        <v>0.30732671180547144</v>
      </c>
    </row>
    <row r="94" spans="3:39" x14ac:dyDescent="0.2">
      <c r="C94">
        <v>4250</v>
      </c>
      <c r="D94">
        <v>4250</v>
      </c>
      <c r="E94">
        <v>0.98931696474533304</v>
      </c>
      <c r="F94">
        <f t="shared" si="24"/>
        <v>0.98931696474533304</v>
      </c>
      <c r="G94">
        <v>4250</v>
      </c>
      <c r="H94">
        <v>2250</v>
      </c>
      <c r="I94">
        <v>8.5047195839421205E-2</v>
      </c>
      <c r="J94">
        <f t="shared" si="19"/>
        <v>-0.61243166701978691</v>
      </c>
      <c r="K94">
        <v>250</v>
      </c>
      <c r="L94">
        <v>1.4790968814505E-2</v>
      </c>
      <c r="M94">
        <f t="shared" si="36"/>
        <v>0.16792198610957099</v>
      </c>
      <c r="N94">
        <f t="shared" si="22"/>
        <v>0.18160242794503903</v>
      </c>
      <c r="O94">
        <f t="shared" si="23"/>
        <v>0.8009619439817155</v>
      </c>
      <c r="Q94">
        <v>4250</v>
      </c>
      <c r="R94">
        <v>1.4217811182625399</v>
      </c>
      <c r="S94">
        <f t="shared" si="26"/>
        <v>1.4217811182625399</v>
      </c>
      <c r="T94">
        <v>2250</v>
      </c>
      <c r="U94">
        <v>1.8402242966690401</v>
      </c>
      <c r="V94">
        <f t="shared" si="20"/>
        <v>2.4162117280156101</v>
      </c>
      <c r="W94">
        <v>250</v>
      </c>
      <c r="X94">
        <v>0.197179632021797</v>
      </c>
      <c r="Y94">
        <f t="shared" si="34"/>
        <v>1.6412041927895387</v>
      </c>
      <c r="Z94">
        <f t="shared" si="28"/>
        <v>1.8263990130225629</v>
      </c>
      <c r="AA94">
        <f t="shared" si="29"/>
        <v>0.52244224607541323</v>
      </c>
      <c r="AC94">
        <v>4250</v>
      </c>
      <c r="AD94">
        <v>1.04190078994883</v>
      </c>
      <c r="AE94">
        <f t="shared" si="30"/>
        <v>1.04190078994883</v>
      </c>
      <c r="AF94">
        <v>2250</v>
      </c>
      <c r="AG94">
        <v>1.27706028370694</v>
      </c>
      <c r="AH94">
        <f t="shared" si="21"/>
        <v>1.682589704726563</v>
      </c>
      <c r="AI94">
        <v>250</v>
      </c>
      <c r="AJ94">
        <v>0.10121734188668299</v>
      </c>
      <c r="AK94">
        <f t="shared" si="35"/>
        <v>1.104569341116262</v>
      </c>
      <c r="AL94">
        <f t="shared" si="32"/>
        <v>1.2763532785972183</v>
      </c>
      <c r="AM94">
        <f t="shared" si="33"/>
        <v>0.35320371212957657</v>
      </c>
    </row>
    <row r="95" spans="3:39" x14ac:dyDescent="0.2">
      <c r="C95">
        <v>4300</v>
      </c>
      <c r="D95">
        <v>4300</v>
      </c>
      <c r="E95">
        <v>0.93937625472506203</v>
      </c>
      <c r="F95">
        <f t="shared" si="24"/>
        <v>0.93937625472506203</v>
      </c>
      <c r="G95">
        <v>4300</v>
      </c>
      <c r="H95">
        <v>2300</v>
      </c>
      <c r="I95">
        <v>8.9251795041470502E-2</v>
      </c>
      <c r="J95">
        <f t="shared" si="19"/>
        <v>-0.60822706781773761</v>
      </c>
      <c r="K95">
        <v>300</v>
      </c>
      <c r="L95">
        <v>2.0574759265814299E-2</v>
      </c>
      <c r="M95">
        <f t="shared" si="36"/>
        <v>0.17370577656088027</v>
      </c>
      <c r="N95">
        <f t="shared" si="22"/>
        <v>0.1682849878227349</v>
      </c>
      <c r="O95">
        <f t="shared" si="23"/>
        <v>0.77381590168417058</v>
      </c>
      <c r="Q95">
        <v>4300</v>
      </c>
      <c r="R95">
        <v>1.5952340191924901</v>
      </c>
      <c r="S95">
        <f t="shared" si="26"/>
        <v>1.5952340191924901</v>
      </c>
      <c r="T95">
        <v>2300</v>
      </c>
      <c r="U95">
        <v>1.7967703155708099</v>
      </c>
      <c r="V95">
        <f t="shared" si="20"/>
        <v>2.3727577469173795</v>
      </c>
      <c r="W95">
        <v>300</v>
      </c>
      <c r="X95">
        <v>0.195817671210296</v>
      </c>
      <c r="Y95">
        <f t="shared" si="34"/>
        <v>1.6398422319780377</v>
      </c>
      <c r="Z95">
        <f t="shared" si="28"/>
        <v>1.8692779993626356</v>
      </c>
      <c r="AA95">
        <f t="shared" si="29"/>
        <v>0.43659634138449072</v>
      </c>
      <c r="AC95">
        <v>4300</v>
      </c>
      <c r="AD95">
        <v>1.09960945317674</v>
      </c>
      <c r="AE95">
        <f t="shared" si="30"/>
        <v>1.09960945317674</v>
      </c>
      <c r="AF95">
        <v>2300</v>
      </c>
      <c r="AG95">
        <v>1.3232619386950899</v>
      </c>
      <c r="AH95">
        <f t="shared" si="21"/>
        <v>1.7287913597147129</v>
      </c>
      <c r="AI95">
        <v>300</v>
      </c>
      <c r="AJ95">
        <v>0.100668416878592</v>
      </c>
      <c r="AK95">
        <f t="shared" si="35"/>
        <v>1.104020416108171</v>
      </c>
      <c r="AL95">
        <f t="shared" si="32"/>
        <v>1.310807076333208</v>
      </c>
      <c r="AM95">
        <f t="shared" si="33"/>
        <v>0.36199172644406924</v>
      </c>
    </row>
    <row r="96" spans="3:39" x14ac:dyDescent="0.2">
      <c r="C96">
        <v>4350</v>
      </c>
      <c r="D96">
        <v>4350</v>
      </c>
      <c r="E96">
        <v>0.99070875187436802</v>
      </c>
      <c r="F96">
        <f t="shared" si="24"/>
        <v>0.99070875187436802</v>
      </c>
      <c r="G96">
        <v>4350</v>
      </c>
      <c r="H96">
        <v>2350</v>
      </c>
      <c r="I96">
        <v>0.14589696899069801</v>
      </c>
      <c r="J96">
        <f t="shared" si="19"/>
        <v>-0.55158189386851009</v>
      </c>
      <c r="K96">
        <v>350</v>
      </c>
      <c r="L96">
        <v>1.61606955740537E-2</v>
      </c>
      <c r="M96">
        <f t="shared" si="36"/>
        <v>0.16929171286911968</v>
      </c>
      <c r="N96">
        <f t="shared" si="22"/>
        <v>0.20280619029165922</v>
      </c>
      <c r="O96">
        <f t="shared" si="23"/>
        <v>0.77169133993726757</v>
      </c>
      <c r="Q96">
        <v>4350</v>
      </c>
      <c r="R96">
        <v>1.6373298283984301</v>
      </c>
      <c r="S96">
        <f t="shared" si="26"/>
        <v>1.6373298283984301</v>
      </c>
      <c r="T96">
        <v>2350</v>
      </c>
      <c r="U96">
        <v>1.8027944988326701</v>
      </c>
      <c r="V96">
        <f t="shared" si="20"/>
        <v>2.3787819301792399</v>
      </c>
      <c r="W96">
        <v>350</v>
      </c>
      <c r="X96">
        <v>0.17923168165536901</v>
      </c>
      <c r="Y96">
        <f t="shared" si="34"/>
        <v>1.6232562424231107</v>
      </c>
      <c r="Z96">
        <f t="shared" si="28"/>
        <v>1.8797893336669269</v>
      </c>
      <c r="AA96">
        <f t="shared" si="29"/>
        <v>0.4321975531931263</v>
      </c>
      <c r="AC96">
        <v>4350</v>
      </c>
      <c r="AD96">
        <v>1.1367956513534501</v>
      </c>
      <c r="AE96">
        <f t="shared" si="30"/>
        <v>1.1367956513534501</v>
      </c>
      <c r="AF96">
        <v>2350</v>
      </c>
      <c r="AG96">
        <v>1.3316951272766</v>
      </c>
      <c r="AH96">
        <f t="shared" si="21"/>
        <v>1.737224548296223</v>
      </c>
      <c r="AI96">
        <v>350</v>
      </c>
      <c r="AJ96">
        <v>0.11510921324724201</v>
      </c>
      <c r="AK96">
        <f t="shared" si="35"/>
        <v>1.118461212476821</v>
      </c>
      <c r="AL96">
        <f t="shared" si="32"/>
        <v>1.3308271373754981</v>
      </c>
      <c r="AM96">
        <f t="shared" si="33"/>
        <v>0.35206985047648132</v>
      </c>
    </row>
    <row r="97" spans="3:39" x14ac:dyDescent="0.2">
      <c r="C97">
        <v>4400</v>
      </c>
      <c r="D97">
        <v>4400</v>
      </c>
      <c r="E97">
        <v>0.85435585478542198</v>
      </c>
      <c r="F97">
        <f t="shared" si="24"/>
        <v>0.85435585478542198</v>
      </c>
      <c r="G97">
        <v>4400</v>
      </c>
      <c r="H97">
        <v>2400</v>
      </c>
      <c r="I97">
        <v>0.15095459249861601</v>
      </c>
      <c r="J97">
        <f t="shared" si="19"/>
        <v>-0.54652427036059215</v>
      </c>
      <c r="K97">
        <v>400</v>
      </c>
      <c r="L97">
        <v>0.32039228756410798</v>
      </c>
      <c r="M97">
        <f t="shared" si="36"/>
        <v>0.47352330485917393</v>
      </c>
      <c r="N97">
        <f t="shared" si="22"/>
        <v>0.26045162976133457</v>
      </c>
      <c r="O97">
        <f t="shared" si="23"/>
        <v>0.72433827408471763</v>
      </c>
      <c r="Q97">
        <v>4400</v>
      </c>
      <c r="R97">
        <v>1.64509197573861</v>
      </c>
      <c r="S97">
        <f t="shared" si="26"/>
        <v>1.64509197573861</v>
      </c>
      <c r="T97">
        <v>2400</v>
      </c>
      <c r="U97">
        <v>1.92290602128966</v>
      </c>
      <c r="V97">
        <f t="shared" si="20"/>
        <v>2.4988934526362296</v>
      </c>
      <c r="W97">
        <v>400</v>
      </c>
      <c r="X97">
        <v>0.233120492350602</v>
      </c>
      <c r="Y97">
        <f t="shared" si="34"/>
        <v>1.6771450531183438</v>
      </c>
      <c r="Z97">
        <f t="shared" si="28"/>
        <v>1.9403768271643944</v>
      </c>
      <c r="AA97">
        <f t="shared" si="29"/>
        <v>0.48395502439659904</v>
      </c>
      <c r="AC97">
        <v>4400</v>
      </c>
      <c r="AD97">
        <v>1.1584050418921099</v>
      </c>
      <c r="AE97">
        <f t="shared" si="30"/>
        <v>1.1584050418921099</v>
      </c>
      <c r="AF97">
        <v>2400</v>
      </c>
      <c r="AG97">
        <v>1.31533795842859</v>
      </c>
      <c r="AH97">
        <f t="shared" si="21"/>
        <v>1.720867379448213</v>
      </c>
      <c r="AI97">
        <v>400</v>
      </c>
      <c r="AJ97">
        <v>0.15320706129257899</v>
      </c>
      <c r="AK97">
        <f t="shared" si="35"/>
        <v>1.1565590605221581</v>
      </c>
      <c r="AL97">
        <f t="shared" si="32"/>
        <v>1.3452771606208269</v>
      </c>
      <c r="AM97">
        <f t="shared" si="33"/>
        <v>0.3252719804577523</v>
      </c>
    </row>
    <row r="98" spans="3:39" x14ac:dyDescent="0.2">
      <c r="C98">
        <v>4450</v>
      </c>
      <c r="D98">
        <v>4450</v>
      </c>
      <c r="E98">
        <v>0.38868234958443798</v>
      </c>
      <c r="F98">
        <f t="shared" si="24"/>
        <v>0.38868234958443798</v>
      </c>
      <c r="G98">
        <v>4450</v>
      </c>
      <c r="H98">
        <v>2450</v>
      </c>
      <c r="I98">
        <v>0.104182493896313</v>
      </c>
      <c r="J98">
        <f t="shared" si="19"/>
        <v>-0.59329636896289517</v>
      </c>
      <c r="K98">
        <v>450</v>
      </c>
      <c r="L98">
        <v>0.10374280898596</v>
      </c>
      <c r="M98">
        <f t="shared" si="36"/>
        <v>0.25687382628102595</v>
      </c>
      <c r="N98">
        <f t="shared" si="22"/>
        <v>1.7419935634189587E-2</v>
      </c>
      <c r="O98">
        <f t="shared" si="23"/>
        <v>0.53298609290430454</v>
      </c>
      <c r="Q98">
        <v>4450</v>
      </c>
      <c r="R98">
        <v>1.71771901876216</v>
      </c>
      <c r="S98">
        <f t="shared" si="26"/>
        <v>1.71771901876216</v>
      </c>
      <c r="T98">
        <v>2450</v>
      </c>
      <c r="U98">
        <v>1.85892329447567</v>
      </c>
      <c r="V98">
        <f t="shared" si="20"/>
        <v>2.43491072582224</v>
      </c>
      <c r="W98">
        <v>450</v>
      </c>
      <c r="X98">
        <v>0.28352568339264</v>
      </c>
      <c r="Y98">
        <f t="shared" si="34"/>
        <v>1.7275502441603818</v>
      </c>
      <c r="Z98">
        <f t="shared" si="28"/>
        <v>1.9600599962482608</v>
      </c>
      <c r="AA98">
        <f t="shared" si="29"/>
        <v>0.41126217280575622</v>
      </c>
      <c r="AC98">
        <v>4450</v>
      </c>
      <c r="AD98">
        <v>1.19513356590308</v>
      </c>
      <c r="AE98">
        <f t="shared" si="30"/>
        <v>1.19513356590308</v>
      </c>
      <c r="AF98">
        <v>2450</v>
      </c>
      <c r="AG98">
        <v>1.3308681509100999</v>
      </c>
      <c r="AH98">
        <f t="shared" si="21"/>
        <v>1.7363975719297229</v>
      </c>
      <c r="AI98">
        <v>450</v>
      </c>
      <c r="AJ98">
        <v>0.18013223802116099</v>
      </c>
      <c r="AK98">
        <f t="shared" si="35"/>
        <v>1.1834842372507399</v>
      </c>
      <c r="AL98">
        <f t="shared" si="32"/>
        <v>1.3716717916945143</v>
      </c>
      <c r="AM98">
        <f t="shared" si="33"/>
        <v>0.31591549153317788</v>
      </c>
    </row>
    <row r="99" spans="3:39" x14ac:dyDescent="0.2">
      <c r="C99">
        <v>4500</v>
      </c>
      <c r="D99">
        <v>4500</v>
      </c>
      <c r="E99">
        <v>0.45150520611429201</v>
      </c>
      <c r="F99">
        <f t="shared" si="24"/>
        <v>0.45150520611429201</v>
      </c>
      <c r="G99">
        <v>4500</v>
      </c>
      <c r="H99">
        <v>2500</v>
      </c>
      <c r="I99">
        <v>0.116164551156516</v>
      </c>
      <c r="J99">
        <f t="shared" si="19"/>
        <v>-0.5813143117026921</v>
      </c>
      <c r="K99">
        <v>500</v>
      </c>
      <c r="L99">
        <v>0.148632112438048</v>
      </c>
      <c r="M99">
        <f t="shared" si="36"/>
        <v>0.30176312973311398</v>
      </c>
      <c r="N99">
        <f t="shared" si="22"/>
        <v>5.7318008048237966E-2</v>
      </c>
      <c r="O99">
        <f t="shared" si="23"/>
        <v>0.55811656688596634</v>
      </c>
      <c r="Q99">
        <v>4500</v>
      </c>
      <c r="R99">
        <v>1.67609422171008</v>
      </c>
      <c r="S99">
        <f t="shared" si="26"/>
        <v>1.67609422171008</v>
      </c>
      <c r="T99">
        <v>2500</v>
      </c>
      <c r="U99">
        <v>1.8861119367028401</v>
      </c>
      <c r="V99">
        <f t="shared" si="20"/>
        <v>2.4620993680494099</v>
      </c>
      <c r="W99">
        <v>500</v>
      </c>
      <c r="X99">
        <v>0.32531885868347399</v>
      </c>
      <c r="Y99">
        <f t="shared" si="34"/>
        <v>1.7693434194512156</v>
      </c>
      <c r="Z99">
        <f t="shared" si="28"/>
        <v>1.9691790030702354</v>
      </c>
      <c r="AA99">
        <f t="shared" si="29"/>
        <v>0.4294202113061758</v>
      </c>
      <c r="AC99">
        <v>4500</v>
      </c>
      <c r="AD99">
        <v>1.1745204521753301</v>
      </c>
      <c r="AE99">
        <f t="shared" si="30"/>
        <v>1.1745204521753301</v>
      </c>
      <c r="AF99">
        <v>2500</v>
      </c>
      <c r="AG99">
        <v>1.3715892556167899</v>
      </c>
      <c r="AH99">
        <f t="shared" si="21"/>
        <v>1.7771186766364129</v>
      </c>
      <c r="AI99">
        <v>500</v>
      </c>
      <c r="AJ99">
        <v>0.20880405100674601</v>
      </c>
      <c r="AK99">
        <f t="shared" si="35"/>
        <v>1.2121560502363249</v>
      </c>
      <c r="AL99">
        <f t="shared" si="32"/>
        <v>1.3879317263493558</v>
      </c>
      <c r="AM99">
        <f t="shared" si="33"/>
        <v>0.33757069076810875</v>
      </c>
    </row>
    <row r="100" spans="3:39" x14ac:dyDescent="0.2">
      <c r="C100">
        <v>4550</v>
      </c>
      <c r="D100">
        <v>4550</v>
      </c>
      <c r="E100">
        <v>0.51418574603187295</v>
      </c>
      <c r="F100">
        <f t="shared" si="24"/>
        <v>0.51418574603187295</v>
      </c>
      <c r="G100">
        <v>4550</v>
      </c>
      <c r="H100">
        <v>2550</v>
      </c>
      <c r="I100">
        <v>0.12073611278527099</v>
      </c>
      <c r="J100">
        <f t="shared" si="19"/>
        <v>-0.57674275007393716</v>
      </c>
      <c r="K100">
        <v>550</v>
      </c>
      <c r="L100">
        <v>0.22536216673515699</v>
      </c>
      <c r="M100">
        <f t="shared" si="36"/>
        <v>0.37849318403022297</v>
      </c>
      <c r="N100">
        <f t="shared" si="22"/>
        <v>0.10531205999605292</v>
      </c>
      <c r="O100">
        <f t="shared" si="23"/>
        <v>0.59456050222021195</v>
      </c>
      <c r="Q100">
        <v>4550</v>
      </c>
      <c r="R100">
        <v>1.62335581855712</v>
      </c>
      <c r="S100">
        <f t="shared" si="26"/>
        <v>1.62335581855712</v>
      </c>
      <c r="T100">
        <v>2550</v>
      </c>
      <c r="U100">
        <v>1.911759627421</v>
      </c>
      <c r="V100">
        <f t="shared" si="20"/>
        <v>2.4877470587675701</v>
      </c>
      <c r="W100">
        <v>550</v>
      </c>
      <c r="X100">
        <v>0.38604233396300203</v>
      </c>
      <c r="Y100">
        <f t="shared" si="34"/>
        <v>1.8300668947307437</v>
      </c>
      <c r="Z100">
        <f t="shared" si="28"/>
        <v>1.9803899240184777</v>
      </c>
      <c r="AA100">
        <f t="shared" si="29"/>
        <v>0.45137657658414337</v>
      </c>
      <c r="AC100">
        <v>4550</v>
      </c>
      <c r="AD100">
        <v>1.1614682824675</v>
      </c>
      <c r="AE100">
        <f t="shared" si="30"/>
        <v>1.1614682824675</v>
      </c>
      <c r="AF100">
        <v>2550</v>
      </c>
      <c r="AG100">
        <v>1.3489936943593901</v>
      </c>
      <c r="AH100">
        <f t="shared" si="21"/>
        <v>1.7545231153790133</v>
      </c>
      <c r="AI100">
        <v>550</v>
      </c>
      <c r="AJ100">
        <v>0.24554550688583601</v>
      </c>
      <c r="AK100">
        <f t="shared" si="35"/>
        <v>1.2488975061154151</v>
      </c>
      <c r="AL100">
        <f t="shared" si="32"/>
        <v>1.3882963013206426</v>
      </c>
      <c r="AM100">
        <f t="shared" si="33"/>
        <v>0.32016015802786557</v>
      </c>
    </row>
    <row r="101" spans="3:39" x14ac:dyDescent="0.2">
      <c r="C101">
        <v>4600</v>
      </c>
      <c r="D101">
        <v>4600</v>
      </c>
      <c r="E101">
        <v>0.481447180688854</v>
      </c>
      <c r="F101">
        <f t="shared" si="24"/>
        <v>0.481447180688854</v>
      </c>
      <c r="G101">
        <v>4600</v>
      </c>
      <c r="H101">
        <v>2600</v>
      </c>
      <c r="I101">
        <v>0.20351444811797001</v>
      </c>
      <c r="J101">
        <f t="shared" si="19"/>
        <v>-0.49396441474123809</v>
      </c>
      <c r="K101">
        <v>600</v>
      </c>
      <c r="L101">
        <v>0.235838241120502</v>
      </c>
      <c r="M101">
        <f t="shared" si="36"/>
        <v>0.38896925841556795</v>
      </c>
      <c r="N101">
        <f t="shared" si="22"/>
        <v>0.12548400812106128</v>
      </c>
      <c r="O101">
        <f t="shared" si="23"/>
        <v>0.53844712179278897</v>
      </c>
      <c r="Q101">
        <v>4600</v>
      </c>
      <c r="R101">
        <v>1.6115603493717301</v>
      </c>
      <c r="S101">
        <f t="shared" si="26"/>
        <v>1.6115603493717301</v>
      </c>
      <c r="T101">
        <v>2600</v>
      </c>
      <c r="U101">
        <v>1.9533623823864901</v>
      </c>
      <c r="V101">
        <f t="shared" si="20"/>
        <v>2.5293498137330599</v>
      </c>
      <c r="W101">
        <v>600</v>
      </c>
      <c r="X101">
        <v>0.46996896264327698</v>
      </c>
      <c r="Y101">
        <f t="shared" si="34"/>
        <v>1.9139935234110188</v>
      </c>
      <c r="Z101">
        <f t="shared" si="28"/>
        <v>2.0183012288386029</v>
      </c>
      <c r="AA101">
        <f t="shared" si="29"/>
        <v>0.46770123827272392</v>
      </c>
      <c r="AC101">
        <v>4600</v>
      </c>
      <c r="AD101">
        <v>1.1507438572319999</v>
      </c>
      <c r="AE101">
        <f t="shared" si="30"/>
        <v>1.1507438572319999</v>
      </c>
      <c r="AF101">
        <v>2600</v>
      </c>
      <c r="AG101">
        <v>1.3881581816405799</v>
      </c>
      <c r="AH101">
        <f t="shared" si="21"/>
        <v>1.7936876026602029</v>
      </c>
      <c r="AI101">
        <v>600</v>
      </c>
      <c r="AJ101">
        <v>0.30598751288253601</v>
      </c>
      <c r="AK101">
        <f t="shared" si="35"/>
        <v>1.309339512112115</v>
      </c>
      <c r="AL101">
        <f t="shared" si="32"/>
        <v>1.4179236573347727</v>
      </c>
      <c r="AM101">
        <f t="shared" si="33"/>
        <v>0.33494335698982358</v>
      </c>
    </row>
    <row r="102" spans="3:39" x14ac:dyDescent="0.2">
      <c r="C102">
        <v>4650</v>
      </c>
      <c r="D102">
        <v>4650</v>
      </c>
      <c r="E102">
        <v>0.68457071514852297</v>
      </c>
      <c r="F102">
        <f t="shared" si="24"/>
        <v>0.68457071514852297</v>
      </c>
      <c r="G102">
        <v>4650</v>
      </c>
      <c r="H102">
        <v>2650</v>
      </c>
      <c r="I102">
        <v>0.22518176271165199</v>
      </c>
      <c r="J102">
        <f t="shared" si="19"/>
        <v>-0.4722971001475561</v>
      </c>
      <c r="K102">
        <v>650</v>
      </c>
      <c r="L102">
        <v>0.20973443601842601</v>
      </c>
      <c r="M102">
        <f t="shared" si="36"/>
        <v>0.36286545331349196</v>
      </c>
      <c r="N102">
        <f t="shared" si="22"/>
        <v>0.19171302277148627</v>
      </c>
      <c r="O102">
        <f t="shared" si="23"/>
        <v>0.59712281096714748</v>
      </c>
      <c r="Q102">
        <v>4650</v>
      </c>
      <c r="R102">
        <v>1.5996908109276899</v>
      </c>
      <c r="S102">
        <f t="shared" si="26"/>
        <v>1.5996908109276899</v>
      </c>
      <c r="T102">
        <v>2650</v>
      </c>
      <c r="U102">
        <v>1.9370113943653799</v>
      </c>
      <c r="V102">
        <f t="shared" si="20"/>
        <v>2.51299882571195</v>
      </c>
      <c r="W102">
        <v>650</v>
      </c>
      <c r="X102">
        <v>0.47814958092923598</v>
      </c>
      <c r="Y102">
        <f t="shared" si="34"/>
        <v>1.9221741416969778</v>
      </c>
      <c r="Z102">
        <f t="shared" si="28"/>
        <v>2.0116212594455392</v>
      </c>
      <c r="AA102">
        <f t="shared" si="29"/>
        <v>0.46317758216739502</v>
      </c>
      <c r="AC102">
        <v>4650</v>
      </c>
      <c r="AD102">
        <v>1.15584067810381</v>
      </c>
      <c r="AE102">
        <f t="shared" si="30"/>
        <v>1.15584067810381</v>
      </c>
      <c r="AF102">
        <v>2650</v>
      </c>
      <c r="AG102">
        <v>1.5025387937883501</v>
      </c>
      <c r="AH102">
        <f t="shared" si="21"/>
        <v>1.9080682148079733</v>
      </c>
      <c r="AI102">
        <v>650</v>
      </c>
      <c r="AJ102">
        <v>0.32845799153091698</v>
      </c>
      <c r="AK102">
        <f t="shared" si="35"/>
        <v>1.3318099907604959</v>
      </c>
      <c r="AL102">
        <f t="shared" si="32"/>
        <v>1.4652396278907596</v>
      </c>
      <c r="AM102">
        <f t="shared" si="33"/>
        <v>0.39346431578040142</v>
      </c>
    </row>
    <row r="103" spans="3:39" x14ac:dyDescent="0.2">
      <c r="C103">
        <v>4700</v>
      </c>
      <c r="D103">
        <v>4700</v>
      </c>
      <c r="E103">
        <v>0.65699046902595704</v>
      </c>
      <c r="F103">
        <f t="shared" si="24"/>
        <v>0.65699046902595704</v>
      </c>
      <c r="G103">
        <v>4700</v>
      </c>
      <c r="H103">
        <v>2700</v>
      </c>
      <c r="I103">
        <v>0.264642117493607</v>
      </c>
      <c r="J103">
        <f t="shared" si="19"/>
        <v>-0.43283674536560113</v>
      </c>
      <c r="K103">
        <v>700</v>
      </c>
      <c r="L103">
        <v>0.199821549249457</v>
      </c>
      <c r="M103">
        <f t="shared" si="36"/>
        <v>0.35295256654452301</v>
      </c>
      <c r="N103">
        <f t="shared" si="22"/>
        <v>0.19236876340162631</v>
      </c>
      <c r="O103">
        <f t="shared" si="23"/>
        <v>0.56237994957234494</v>
      </c>
      <c r="Q103">
        <v>4700</v>
      </c>
      <c r="R103">
        <v>1.5935500545769401</v>
      </c>
      <c r="S103">
        <f t="shared" si="26"/>
        <v>1.5935500545769401</v>
      </c>
      <c r="T103">
        <v>2700</v>
      </c>
      <c r="U103">
        <v>2.0644963859263701</v>
      </c>
      <c r="V103">
        <f t="shared" si="20"/>
        <v>2.6404838172729397</v>
      </c>
      <c r="W103">
        <v>700</v>
      </c>
      <c r="X103">
        <v>0.56207928567968102</v>
      </c>
      <c r="Y103">
        <f t="shared" si="34"/>
        <v>2.0061038464474228</v>
      </c>
      <c r="Z103">
        <f t="shared" si="28"/>
        <v>2.0800459060991008</v>
      </c>
      <c r="AA103">
        <f t="shared" si="29"/>
        <v>0.52736908044305209</v>
      </c>
      <c r="AC103">
        <v>4700</v>
      </c>
      <c r="AD103">
        <v>1.2467750632888901</v>
      </c>
      <c r="AE103">
        <f t="shared" si="30"/>
        <v>1.2467750632888901</v>
      </c>
      <c r="AF103">
        <v>2700</v>
      </c>
      <c r="AG103">
        <v>1.5081488732558099</v>
      </c>
      <c r="AH103">
        <f t="shared" si="21"/>
        <v>1.9136782942754329</v>
      </c>
      <c r="AI103">
        <v>700</v>
      </c>
      <c r="AJ103">
        <v>0.35958517559266201</v>
      </c>
      <c r="AK103">
        <f t="shared" si="35"/>
        <v>1.362937174822241</v>
      </c>
      <c r="AL103">
        <f t="shared" si="32"/>
        <v>1.5077968441288547</v>
      </c>
      <c r="AM103">
        <f t="shared" si="33"/>
        <v>0.35626987343696165</v>
      </c>
    </row>
    <row r="104" spans="3:39" x14ac:dyDescent="0.2">
      <c r="C104">
        <v>4750</v>
      </c>
      <c r="D104">
        <v>4750</v>
      </c>
      <c r="E104">
        <v>0.66174967525466699</v>
      </c>
      <c r="F104">
        <f t="shared" si="24"/>
        <v>0.66174967525466699</v>
      </c>
      <c r="G104">
        <v>4750</v>
      </c>
      <c r="H104">
        <v>2750</v>
      </c>
      <c r="I104">
        <v>0.49279228934274699</v>
      </c>
      <c r="J104">
        <f t="shared" si="19"/>
        <v>-0.20468657351646113</v>
      </c>
      <c r="K104">
        <v>750</v>
      </c>
      <c r="L104">
        <v>0.24939594059047401</v>
      </c>
      <c r="M104">
        <f t="shared" si="36"/>
        <v>0.40252695788553999</v>
      </c>
      <c r="N104">
        <f t="shared" si="22"/>
        <v>0.28653001987458193</v>
      </c>
      <c r="O104">
        <f t="shared" si="23"/>
        <v>0.44471272808081913</v>
      </c>
      <c r="Q104">
        <v>4750</v>
      </c>
      <c r="R104">
        <v>1.6312007185214199</v>
      </c>
      <c r="S104">
        <f t="shared" si="26"/>
        <v>1.6312007185214199</v>
      </c>
      <c r="T104">
        <v>2750</v>
      </c>
      <c r="U104">
        <v>2.0081924809348202</v>
      </c>
      <c r="V104">
        <f t="shared" si="20"/>
        <v>2.5841799122813898</v>
      </c>
      <c r="W104">
        <v>750</v>
      </c>
      <c r="X104">
        <v>0.57799130116560804</v>
      </c>
      <c r="Y104">
        <f t="shared" si="34"/>
        <v>2.0220158619333497</v>
      </c>
      <c r="Z104">
        <f t="shared" si="28"/>
        <v>2.0791321642453866</v>
      </c>
      <c r="AA104">
        <f t="shared" si="29"/>
        <v>0.47905014343719832</v>
      </c>
      <c r="AC104">
        <v>4750</v>
      </c>
      <c r="AD104">
        <v>1.19943842279215</v>
      </c>
      <c r="AE104">
        <f t="shared" si="30"/>
        <v>1.19943842279215</v>
      </c>
      <c r="AF104">
        <v>2750</v>
      </c>
      <c r="AG104">
        <v>1.50554838083116</v>
      </c>
      <c r="AH104">
        <f t="shared" si="21"/>
        <v>1.9110778018507832</v>
      </c>
      <c r="AI104">
        <v>750</v>
      </c>
      <c r="AJ104">
        <v>0.37085574874980498</v>
      </c>
      <c r="AK104">
        <f t="shared" si="35"/>
        <v>1.3742077479793839</v>
      </c>
      <c r="AL104">
        <f t="shared" si="32"/>
        <v>1.4949079908741059</v>
      </c>
      <c r="AM104">
        <f t="shared" si="33"/>
        <v>0.37085585195985882</v>
      </c>
    </row>
    <row r="105" spans="3:39" x14ac:dyDescent="0.2">
      <c r="C105">
        <v>4800</v>
      </c>
      <c r="D105">
        <v>4800</v>
      </c>
      <c r="E105">
        <v>0.66224186683960995</v>
      </c>
      <c r="F105">
        <f t="shared" si="24"/>
        <v>0.66224186683960995</v>
      </c>
      <c r="G105">
        <v>4800</v>
      </c>
      <c r="H105">
        <v>2800</v>
      </c>
      <c r="I105">
        <v>0.614107985464871</v>
      </c>
      <c r="J105">
        <f t="shared" si="19"/>
        <v>-8.3370877394337128E-2</v>
      </c>
      <c r="K105">
        <v>800</v>
      </c>
      <c r="L105">
        <v>0.34028925267521198</v>
      </c>
      <c r="M105">
        <f t="shared" si="36"/>
        <v>0.49342026997027799</v>
      </c>
      <c r="N105">
        <f t="shared" si="22"/>
        <v>0.35743041980518359</v>
      </c>
      <c r="O105">
        <f t="shared" si="23"/>
        <v>0.39096613741085429</v>
      </c>
      <c r="Q105">
        <v>4800</v>
      </c>
      <c r="R105">
        <v>1.66142457083934</v>
      </c>
      <c r="S105">
        <f t="shared" si="26"/>
        <v>1.66142457083934</v>
      </c>
      <c r="T105">
        <v>2800</v>
      </c>
      <c r="U105">
        <v>2.1976939535566302</v>
      </c>
      <c r="V105">
        <f t="shared" si="20"/>
        <v>2.7736813849031998</v>
      </c>
      <c r="W105">
        <v>800</v>
      </c>
      <c r="X105">
        <v>0.55565236414341801</v>
      </c>
      <c r="Y105">
        <f t="shared" si="34"/>
        <v>1.9996769249111597</v>
      </c>
      <c r="Z105">
        <f t="shared" si="28"/>
        <v>2.1449276268845665</v>
      </c>
      <c r="AA105">
        <f t="shared" si="29"/>
        <v>0.57017727938396234</v>
      </c>
      <c r="AC105">
        <v>4800</v>
      </c>
      <c r="AD105">
        <v>1.2385422165993101</v>
      </c>
      <c r="AE105">
        <f t="shared" si="30"/>
        <v>1.2385422165993101</v>
      </c>
      <c r="AF105">
        <v>2800</v>
      </c>
      <c r="AG105">
        <v>1.59431392755471</v>
      </c>
      <c r="AH105">
        <f t="shared" si="21"/>
        <v>1.9998433485743332</v>
      </c>
      <c r="AI105">
        <v>800</v>
      </c>
      <c r="AJ105">
        <v>0.37275775224574498</v>
      </c>
      <c r="AK105">
        <f t="shared" si="35"/>
        <v>1.376109751475324</v>
      </c>
      <c r="AL105">
        <f t="shared" si="32"/>
        <v>1.5381651055496557</v>
      </c>
      <c r="AM105">
        <f t="shared" si="33"/>
        <v>0.40569854168425379</v>
      </c>
    </row>
    <row r="106" spans="3:39" x14ac:dyDescent="0.2">
      <c r="C106">
        <v>4850</v>
      </c>
      <c r="D106">
        <v>4850</v>
      </c>
      <c r="E106">
        <v>0.54207618443499095</v>
      </c>
      <c r="F106">
        <f t="shared" si="24"/>
        <v>0.54207618443499095</v>
      </c>
      <c r="G106">
        <v>4850</v>
      </c>
      <c r="H106">
        <v>2850</v>
      </c>
      <c r="I106">
        <v>0.41177409691803801</v>
      </c>
      <c r="J106">
        <f t="shared" si="19"/>
        <v>-0.28570476594117011</v>
      </c>
      <c r="K106">
        <v>850</v>
      </c>
      <c r="L106">
        <v>0.47827723038308401</v>
      </c>
      <c r="M106">
        <f t="shared" si="36"/>
        <v>0.63140824767814996</v>
      </c>
      <c r="N106">
        <f t="shared" ref="N106:N137" si="37">AVERAGE(F106,J106,M106)</f>
        <v>0.29592655539065693</v>
      </c>
      <c r="O106">
        <f t="shared" ref="O106:O137" si="38">STDEV(E106,J106,M106)</f>
        <v>0.50568399208050407</v>
      </c>
      <c r="Q106">
        <v>4850</v>
      </c>
      <c r="R106">
        <v>1.64042939910374</v>
      </c>
      <c r="S106">
        <f t="shared" si="26"/>
        <v>1.64042939910374</v>
      </c>
      <c r="T106">
        <v>2850</v>
      </c>
      <c r="U106">
        <v>2.0282872798415901</v>
      </c>
      <c r="V106">
        <f t="shared" si="20"/>
        <v>2.6042747111881601</v>
      </c>
      <c r="W106">
        <v>850</v>
      </c>
      <c r="X106">
        <v>0.57481463452722403</v>
      </c>
      <c r="Y106">
        <f t="shared" si="34"/>
        <v>2.0188391952949658</v>
      </c>
      <c r="Z106">
        <f t="shared" si="28"/>
        <v>2.0878477685289556</v>
      </c>
      <c r="AA106">
        <f t="shared" si="29"/>
        <v>0.48561413055184088</v>
      </c>
      <c r="AC106">
        <v>4850</v>
      </c>
      <c r="AD106">
        <v>1.2255493533714601</v>
      </c>
      <c r="AE106">
        <f t="shared" si="30"/>
        <v>1.2255493533714601</v>
      </c>
      <c r="AF106">
        <v>2850</v>
      </c>
      <c r="AG106">
        <v>1.51155852136527</v>
      </c>
      <c r="AH106">
        <f t="shared" si="21"/>
        <v>1.9170879423848932</v>
      </c>
      <c r="AI106">
        <v>850</v>
      </c>
      <c r="AJ106">
        <v>0.38335843676529002</v>
      </c>
      <c r="AK106">
        <f t="shared" si="35"/>
        <v>1.386710435994869</v>
      </c>
      <c r="AL106">
        <f t="shared" si="32"/>
        <v>1.5097825772504077</v>
      </c>
      <c r="AM106">
        <f t="shared" si="33"/>
        <v>0.36182380931689634</v>
      </c>
    </row>
    <row r="107" spans="3:39" x14ac:dyDescent="0.2">
      <c r="C107">
        <v>4900</v>
      </c>
      <c r="D107">
        <v>4900</v>
      </c>
      <c r="E107">
        <v>0.41673007383422001</v>
      </c>
      <c r="F107">
        <f t="shared" si="24"/>
        <v>0.41673007383422001</v>
      </c>
      <c r="G107">
        <v>4900</v>
      </c>
      <c r="H107">
        <v>2900</v>
      </c>
      <c r="I107">
        <v>0.54915052790524299</v>
      </c>
      <c r="J107">
        <f t="shared" si="19"/>
        <v>-0.14832833495396514</v>
      </c>
      <c r="K107">
        <v>900</v>
      </c>
      <c r="L107">
        <v>0.29740326813454099</v>
      </c>
      <c r="M107">
        <f t="shared" si="36"/>
        <v>0.45053428542960694</v>
      </c>
      <c r="N107">
        <f t="shared" si="37"/>
        <v>0.23964534143662061</v>
      </c>
      <c r="O107">
        <f t="shared" si="38"/>
        <v>0.33641991819661426</v>
      </c>
      <c r="Q107">
        <v>4900</v>
      </c>
      <c r="R107">
        <v>1.7224195796316799</v>
      </c>
      <c r="S107">
        <f t="shared" si="26"/>
        <v>1.7224195796316799</v>
      </c>
      <c r="T107">
        <v>2900</v>
      </c>
      <c r="U107">
        <v>2.1874975498563902</v>
      </c>
      <c r="V107">
        <f t="shared" si="20"/>
        <v>2.7634849812029598</v>
      </c>
      <c r="W107">
        <v>900</v>
      </c>
      <c r="X107">
        <v>0.503653325064644</v>
      </c>
      <c r="Y107">
        <f t="shared" si="34"/>
        <v>1.9476778858323858</v>
      </c>
      <c r="Z107">
        <f t="shared" si="28"/>
        <v>2.1445274822223417</v>
      </c>
      <c r="AA107">
        <f t="shared" si="29"/>
        <v>0.54773772490705641</v>
      </c>
      <c r="AC107">
        <v>4900</v>
      </c>
      <c r="AD107">
        <v>1.27577056820384</v>
      </c>
      <c r="AE107">
        <f t="shared" si="30"/>
        <v>1.27577056820384</v>
      </c>
      <c r="AF107">
        <v>2900</v>
      </c>
      <c r="AG107">
        <v>1.5771527906984</v>
      </c>
      <c r="AH107">
        <f t="shared" si="21"/>
        <v>1.9826822117180232</v>
      </c>
      <c r="AI107">
        <v>900</v>
      </c>
      <c r="AJ107">
        <v>0.37752614782414301</v>
      </c>
      <c r="AK107">
        <f t="shared" si="35"/>
        <v>1.3808781470537219</v>
      </c>
      <c r="AL107">
        <f t="shared" si="32"/>
        <v>1.546443642325195</v>
      </c>
      <c r="AM107">
        <f t="shared" si="33"/>
        <v>0.38143147202655775</v>
      </c>
    </row>
    <row r="108" spans="3:39" x14ac:dyDescent="0.2">
      <c r="C108">
        <v>4950</v>
      </c>
      <c r="D108">
        <v>4950</v>
      </c>
      <c r="E108">
        <v>0.53741017280132097</v>
      </c>
      <c r="F108">
        <f t="shared" si="24"/>
        <v>0.53741017280132097</v>
      </c>
      <c r="G108">
        <v>4950</v>
      </c>
      <c r="H108">
        <v>2950</v>
      </c>
      <c r="I108">
        <v>0.65792906808756502</v>
      </c>
      <c r="J108">
        <f t="shared" si="19"/>
        <v>-3.954979477164311E-2</v>
      </c>
      <c r="K108">
        <v>950</v>
      </c>
      <c r="L108">
        <v>0.18840745213313101</v>
      </c>
      <c r="M108">
        <f t="shared" si="36"/>
        <v>0.34153846942819699</v>
      </c>
      <c r="N108">
        <f t="shared" si="37"/>
        <v>0.27979961581929164</v>
      </c>
      <c r="O108">
        <f t="shared" si="38"/>
        <v>0.29339302237639414</v>
      </c>
      <c r="Q108">
        <v>4950</v>
      </c>
      <c r="R108">
        <v>1.8354157613089399</v>
      </c>
      <c r="S108">
        <f t="shared" si="26"/>
        <v>1.8354157613089399</v>
      </c>
      <c r="T108">
        <v>2950</v>
      </c>
      <c r="U108">
        <v>2.1902559284249699</v>
      </c>
      <c r="V108">
        <f t="shared" si="20"/>
        <v>2.7662433597715399</v>
      </c>
      <c r="W108">
        <v>950</v>
      </c>
      <c r="X108">
        <v>0.58075615157472105</v>
      </c>
      <c r="Y108">
        <f t="shared" si="34"/>
        <v>2.024780712342463</v>
      </c>
      <c r="Z108">
        <f t="shared" si="28"/>
        <v>2.2088132778076477</v>
      </c>
      <c r="AA108">
        <f t="shared" si="29"/>
        <v>0.49194612853308084</v>
      </c>
      <c r="AC108">
        <v>4950</v>
      </c>
      <c r="AD108">
        <v>1.3573294317520701</v>
      </c>
      <c r="AE108">
        <f t="shared" si="30"/>
        <v>1.3573294317520701</v>
      </c>
      <c r="AF108">
        <v>2950</v>
      </c>
      <c r="AG108">
        <v>1.6630723868444199</v>
      </c>
      <c r="AH108">
        <f t="shared" si="21"/>
        <v>2.0686018078640429</v>
      </c>
      <c r="AI108">
        <v>950</v>
      </c>
      <c r="AJ108">
        <v>0.42052927543758301</v>
      </c>
      <c r="AK108">
        <f t="shared" si="35"/>
        <v>1.4238812746671621</v>
      </c>
      <c r="AL108">
        <f t="shared" si="32"/>
        <v>1.6166041714277586</v>
      </c>
      <c r="AM108">
        <f t="shared" si="33"/>
        <v>0.39285326071809495</v>
      </c>
    </row>
    <row r="109" spans="3:39" x14ac:dyDescent="0.2">
      <c r="C109">
        <v>5000</v>
      </c>
      <c r="D109">
        <v>5000</v>
      </c>
      <c r="E109">
        <v>0.61582666322619195</v>
      </c>
      <c r="F109">
        <f t="shared" si="24"/>
        <v>0.61582666322619195</v>
      </c>
      <c r="G109">
        <v>5000</v>
      </c>
      <c r="H109">
        <v>3000</v>
      </c>
      <c r="I109">
        <v>0.69379308313329302</v>
      </c>
      <c r="J109">
        <f t="shared" si="19"/>
        <v>-3.6857797259151059E-3</v>
      </c>
      <c r="K109">
        <v>1000</v>
      </c>
      <c r="L109">
        <v>0.15155081876590401</v>
      </c>
      <c r="M109">
        <f t="shared" si="36"/>
        <v>0.30468183606096999</v>
      </c>
      <c r="N109">
        <f t="shared" si="37"/>
        <v>0.30560757318708226</v>
      </c>
      <c r="O109">
        <f t="shared" si="38"/>
        <v>0.309757258970701</v>
      </c>
      <c r="Q109">
        <v>5000</v>
      </c>
      <c r="R109">
        <v>1.8947560881276799</v>
      </c>
      <c r="S109">
        <f t="shared" si="26"/>
        <v>1.8947560881276799</v>
      </c>
      <c r="T109">
        <v>3000</v>
      </c>
      <c r="U109">
        <v>2.1565616423955798</v>
      </c>
      <c r="V109">
        <f t="shared" si="20"/>
        <v>2.7325490737421498</v>
      </c>
      <c r="W109">
        <v>1000</v>
      </c>
      <c r="X109">
        <v>0.60270792295092201</v>
      </c>
      <c r="Y109">
        <f t="shared" si="34"/>
        <v>2.0467324837186638</v>
      </c>
      <c r="Z109">
        <f t="shared" si="28"/>
        <v>2.2246792151961645</v>
      </c>
      <c r="AA109">
        <f t="shared" si="29"/>
        <v>0.4463440949747704</v>
      </c>
      <c r="AC109">
        <v>5000</v>
      </c>
      <c r="AD109">
        <v>1.3641780743788301</v>
      </c>
      <c r="AE109">
        <f t="shared" si="30"/>
        <v>1.3641780743788301</v>
      </c>
      <c r="AF109">
        <v>3000</v>
      </c>
      <c r="AG109">
        <v>1.6098227246883801</v>
      </c>
      <c r="AH109">
        <f t="shared" si="21"/>
        <v>2.015352145708003</v>
      </c>
      <c r="AI109">
        <v>1000</v>
      </c>
      <c r="AJ109">
        <v>0.43105204398471297</v>
      </c>
      <c r="AK109">
        <f t="shared" si="35"/>
        <v>1.4344040432142919</v>
      </c>
      <c r="AL109">
        <f t="shared" si="32"/>
        <v>1.6046447544337081</v>
      </c>
      <c r="AM109">
        <f t="shared" si="33"/>
        <v>0.35741200680758134</v>
      </c>
    </row>
    <row r="110" spans="3:39" x14ac:dyDescent="0.2">
      <c r="C110">
        <v>5050</v>
      </c>
      <c r="D110">
        <v>50</v>
      </c>
      <c r="E110">
        <v>0</v>
      </c>
      <c r="F110">
        <f>E110+$F$109</f>
        <v>0.61582666322619195</v>
      </c>
      <c r="G110">
        <v>5050</v>
      </c>
      <c r="H110">
        <v>3050</v>
      </c>
      <c r="I110">
        <v>0.86806508623131895</v>
      </c>
      <c r="J110">
        <f t="shared" si="19"/>
        <v>0.17058622337211082</v>
      </c>
      <c r="K110">
        <v>1050</v>
      </c>
      <c r="L110">
        <v>6.8124335367258607E-2</v>
      </c>
      <c r="M110">
        <f t="shared" si="36"/>
        <v>0.2212553526623246</v>
      </c>
      <c r="N110">
        <f t="shared" si="37"/>
        <v>0.33588941308687575</v>
      </c>
      <c r="O110">
        <f t="shared" si="38"/>
        <v>0.11591732064214111</v>
      </c>
      <c r="Q110">
        <v>50</v>
      </c>
      <c r="R110">
        <v>0</v>
      </c>
      <c r="S110">
        <f>R110+$S$109</f>
        <v>1.8947560881276799</v>
      </c>
      <c r="T110">
        <v>3050</v>
      </c>
      <c r="U110">
        <v>2.0676097219868699</v>
      </c>
      <c r="V110">
        <f t="shared" si="20"/>
        <v>2.6435971533334399</v>
      </c>
      <c r="W110">
        <v>1050</v>
      </c>
      <c r="X110">
        <v>0.60038778986347896</v>
      </c>
      <c r="Y110">
        <f t="shared" si="34"/>
        <v>2.0444123506312208</v>
      </c>
      <c r="Z110">
        <f t="shared" si="28"/>
        <v>2.194255197364114</v>
      </c>
      <c r="AA110">
        <f t="shared" si="29"/>
        <v>0.39627060737882791</v>
      </c>
      <c r="AC110">
        <v>50</v>
      </c>
      <c r="AD110">
        <v>0</v>
      </c>
      <c r="AE110">
        <f>AD110+$AE$109</f>
        <v>1.3641780743788301</v>
      </c>
      <c r="AF110">
        <v>3050</v>
      </c>
      <c r="AG110">
        <v>1.5259238893620799</v>
      </c>
      <c r="AH110">
        <f t="shared" si="21"/>
        <v>1.9314533103817029</v>
      </c>
      <c r="AI110">
        <v>1050</v>
      </c>
      <c r="AJ110">
        <v>0.40099940194714301</v>
      </c>
      <c r="AK110">
        <f t="shared" si="35"/>
        <v>1.404351401176722</v>
      </c>
      <c r="AL110">
        <f t="shared" si="32"/>
        <v>1.5666609286457518</v>
      </c>
      <c r="AM110">
        <f t="shared" si="33"/>
        <v>0.3165573966533442</v>
      </c>
    </row>
    <row r="111" spans="3:39" x14ac:dyDescent="0.2">
      <c r="C111">
        <v>5100</v>
      </c>
      <c r="D111">
        <v>100</v>
      </c>
      <c r="E111">
        <v>3.06775185742483E-3</v>
      </c>
      <c r="F111">
        <f>E111+$F$109</f>
        <v>0.61889441508361676</v>
      </c>
      <c r="G111">
        <v>5100</v>
      </c>
      <c r="H111">
        <v>3100</v>
      </c>
      <c r="I111">
        <v>0.80367576515069294</v>
      </c>
      <c r="J111">
        <f t="shared" si="19"/>
        <v>0.10619690229148482</v>
      </c>
      <c r="K111">
        <v>1100</v>
      </c>
      <c r="L111">
        <v>3.7376871151557002E-2</v>
      </c>
      <c r="M111">
        <f t="shared" si="36"/>
        <v>0.19050788844662297</v>
      </c>
      <c r="N111">
        <f t="shared" si="37"/>
        <v>0.3051997352739082</v>
      </c>
      <c r="O111">
        <f t="shared" si="38"/>
        <v>9.3877374679490005E-2</v>
      </c>
      <c r="Q111">
        <v>100</v>
      </c>
      <c r="R111">
        <v>0.132575057747084</v>
      </c>
      <c r="S111">
        <f t="shared" ref="S111:S174" si="39">R111+$S$109</f>
        <v>2.027331145874764</v>
      </c>
      <c r="T111">
        <v>3100</v>
      </c>
      <c r="U111">
        <v>2.05141937013211</v>
      </c>
      <c r="V111">
        <f t="shared" si="20"/>
        <v>2.6274068014786796</v>
      </c>
      <c r="W111">
        <v>1100</v>
      </c>
      <c r="X111">
        <v>0.64420608733700901</v>
      </c>
      <c r="Y111">
        <f t="shared" si="34"/>
        <v>2.0882306481047506</v>
      </c>
      <c r="Z111">
        <f t="shared" si="28"/>
        <v>2.2476561984860646</v>
      </c>
      <c r="AA111">
        <f t="shared" si="29"/>
        <v>0.33028030171038991</v>
      </c>
      <c r="AC111">
        <v>100</v>
      </c>
      <c r="AD111">
        <v>3.0101737764039498E-2</v>
      </c>
      <c r="AE111">
        <f t="shared" ref="AE111:AE174" si="40">AD111+$AE$109</f>
        <v>1.3942798121428697</v>
      </c>
      <c r="AF111">
        <v>3100</v>
      </c>
      <c r="AG111">
        <v>1.45607138647761</v>
      </c>
      <c r="AH111">
        <f t="shared" si="21"/>
        <v>1.8616008074972332</v>
      </c>
      <c r="AI111">
        <v>1100</v>
      </c>
      <c r="AJ111">
        <v>0.47511691709769399</v>
      </c>
      <c r="AK111">
        <f t="shared" si="35"/>
        <v>1.4784689163272731</v>
      </c>
      <c r="AL111">
        <f t="shared" si="32"/>
        <v>1.5781165119891254</v>
      </c>
      <c r="AM111">
        <f t="shared" si="33"/>
        <v>0.24908725512486418</v>
      </c>
    </row>
    <row r="112" spans="3:39" x14ac:dyDescent="0.2">
      <c r="C112">
        <v>5150</v>
      </c>
      <c r="D112">
        <v>150</v>
      </c>
      <c r="E112">
        <v>4.0969923683619701E-2</v>
      </c>
      <c r="F112">
        <f t="shared" ref="F112:F175" si="41">E112+$F$109</f>
        <v>0.65679658690981169</v>
      </c>
      <c r="G112">
        <v>5150</v>
      </c>
      <c r="H112">
        <v>3150</v>
      </c>
      <c r="I112">
        <v>1.1523489069776101</v>
      </c>
      <c r="J112">
        <f t="shared" si="19"/>
        <v>0.45487004411840193</v>
      </c>
      <c r="K112">
        <v>1150</v>
      </c>
      <c r="L112">
        <v>7.2770547562460194E-2</v>
      </c>
      <c r="M112">
        <f t="shared" si="36"/>
        <v>0.22590156485752616</v>
      </c>
      <c r="N112">
        <f t="shared" si="37"/>
        <v>0.44585606529524663</v>
      </c>
      <c r="O112">
        <f t="shared" si="38"/>
        <v>0.20734013363643161</v>
      </c>
      <c r="Q112">
        <v>150</v>
      </c>
      <c r="R112">
        <v>0.186599363373983</v>
      </c>
      <c r="S112">
        <f t="shared" si="39"/>
        <v>2.081355451501663</v>
      </c>
      <c r="T112">
        <v>3150</v>
      </c>
      <c r="U112">
        <v>1.9363502943109101</v>
      </c>
      <c r="V112">
        <f t="shared" si="20"/>
        <v>2.5123377256574799</v>
      </c>
      <c r="W112">
        <v>1150</v>
      </c>
      <c r="X112">
        <v>0.69244433881519496</v>
      </c>
      <c r="Y112">
        <f t="shared" si="34"/>
        <v>2.1364688995829368</v>
      </c>
      <c r="Z112">
        <f t="shared" si="28"/>
        <v>2.2433873589140263</v>
      </c>
      <c r="AA112">
        <f t="shared" si="29"/>
        <v>0.23454231573093662</v>
      </c>
      <c r="AC112">
        <v>150</v>
      </c>
      <c r="AD112">
        <v>6.7437408377469796E-2</v>
      </c>
      <c r="AE112">
        <f t="shared" si="40"/>
        <v>1.4316154827562999</v>
      </c>
      <c r="AF112">
        <v>3150</v>
      </c>
      <c r="AG112">
        <v>1.4689463296907499</v>
      </c>
      <c r="AH112">
        <f t="shared" si="21"/>
        <v>1.8744757507103729</v>
      </c>
      <c r="AI112">
        <v>1150</v>
      </c>
      <c r="AJ112">
        <v>0.46636122136185498</v>
      </c>
      <c r="AK112">
        <f t="shared" si="35"/>
        <v>1.4697132205914341</v>
      </c>
      <c r="AL112">
        <f t="shared" si="32"/>
        <v>1.5919348180193691</v>
      </c>
      <c r="AM112">
        <f t="shared" si="33"/>
        <v>0.24542798005008276</v>
      </c>
    </row>
    <row r="113" spans="3:39" x14ac:dyDescent="0.2">
      <c r="C113">
        <v>5200</v>
      </c>
      <c r="D113">
        <v>200</v>
      </c>
      <c r="E113">
        <v>4.9350566912143103E-2</v>
      </c>
      <c r="F113">
        <f t="shared" si="41"/>
        <v>0.66517723013833507</v>
      </c>
      <c r="G113">
        <v>5200</v>
      </c>
      <c r="H113">
        <v>3200</v>
      </c>
      <c r="I113">
        <v>1.49283528156603</v>
      </c>
      <c r="J113">
        <f t="shared" si="19"/>
        <v>0.79535641870682183</v>
      </c>
      <c r="K113">
        <v>1200</v>
      </c>
      <c r="L113">
        <v>3.6333906071074097E-2</v>
      </c>
      <c r="M113">
        <f t="shared" si="36"/>
        <v>0.18946492336614007</v>
      </c>
      <c r="N113">
        <f t="shared" si="37"/>
        <v>0.5499995240704324</v>
      </c>
      <c r="O113">
        <f t="shared" si="38"/>
        <v>0.39649742914731678</v>
      </c>
      <c r="Q113">
        <v>200</v>
      </c>
      <c r="R113">
        <v>0.16636890102137999</v>
      </c>
      <c r="S113">
        <f t="shared" si="39"/>
        <v>2.0611249891490599</v>
      </c>
      <c r="T113">
        <v>3200</v>
      </c>
      <c r="U113">
        <v>1.9872390324959199</v>
      </c>
      <c r="V113">
        <f t="shared" si="20"/>
        <v>2.56322646384249</v>
      </c>
      <c r="W113">
        <v>1200</v>
      </c>
      <c r="X113">
        <v>0.64038904624542903</v>
      </c>
      <c r="Y113">
        <f t="shared" si="34"/>
        <v>2.0844136070131709</v>
      </c>
      <c r="Z113">
        <f t="shared" si="28"/>
        <v>2.2362550200015736</v>
      </c>
      <c r="AA113">
        <f t="shared" si="29"/>
        <v>0.28340489365228799</v>
      </c>
      <c r="AC113">
        <v>200</v>
      </c>
      <c r="AD113">
        <v>7.7982819692114999E-2</v>
      </c>
      <c r="AE113">
        <f t="shared" si="40"/>
        <v>1.4421608940709452</v>
      </c>
      <c r="AF113">
        <v>3200</v>
      </c>
      <c r="AG113">
        <v>1.4320171016297401</v>
      </c>
      <c r="AH113">
        <f t="shared" si="21"/>
        <v>1.837546522649363</v>
      </c>
      <c r="AI113">
        <v>1200</v>
      </c>
      <c r="AJ113">
        <v>0.441214009695306</v>
      </c>
      <c r="AK113">
        <f t="shared" si="35"/>
        <v>1.4445660089248848</v>
      </c>
      <c r="AL113">
        <f t="shared" si="32"/>
        <v>1.5747578085483978</v>
      </c>
      <c r="AM113">
        <f t="shared" si="33"/>
        <v>0.22758487941533906</v>
      </c>
    </row>
    <row r="114" spans="3:39" x14ac:dyDescent="0.2">
      <c r="C114">
        <v>5250</v>
      </c>
      <c r="D114">
        <v>250</v>
      </c>
      <c r="E114">
        <v>1.6185553184549901E-2</v>
      </c>
      <c r="F114">
        <f t="shared" si="41"/>
        <v>0.6320122164107419</v>
      </c>
      <c r="G114">
        <v>5250</v>
      </c>
      <c r="H114">
        <v>3250</v>
      </c>
      <c r="I114">
        <v>1.32769511381164</v>
      </c>
      <c r="J114">
        <f t="shared" si="19"/>
        <v>0.63021625095243183</v>
      </c>
      <c r="K114">
        <v>1250</v>
      </c>
      <c r="L114">
        <v>2.2505200755443398E-2</v>
      </c>
      <c r="M114">
        <f t="shared" si="36"/>
        <v>0.17563621805050939</v>
      </c>
      <c r="N114">
        <f t="shared" si="37"/>
        <v>0.47928822847122771</v>
      </c>
      <c r="O114">
        <f t="shared" si="38"/>
        <v>0.3186171209672149</v>
      </c>
      <c r="Q114">
        <v>250</v>
      </c>
      <c r="R114">
        <v>0.23698636161950901</v>
      </c>
      <c r="S114">
        <f t="shared" si="39"/>
        <v>2.1317424497471889</v>
      </c>
      <c r="T114">
        <v>3250</v>
      </c>
      <c r="U114">
        <v>1.88318655562309</v>
      </c>
      <c r="V114">
        <f t="shared" si="20"/>
        <v>2.4591739869696596</v>
      </c>
      <c r="W114">
        <v>1250</v>
      </c>
      <c r="X114">
        <v>0.57586760089411104</v>
      </c>
      <c r="Y114">
        <f t="shared" si="34"/>
        <v>2.0198921616618528</v>
      </c>
      <c r="Z114">
        <f t="shared" si="28"/>
        <v>2.2036028661262339</v>
      </c>
      <c r="AA114">
        <f t="shared" si="29"/>
        <v>0.22828725346165715</v>
      </c>
      <c r="AC114">
        <v>250</v>
      </c>
      <c r="AD114">
        <v>0.11207845383034799</v>
      </c>
      <c r="AE114">
        <f t="shared" si="40"/>
        <v>1.4762565282091782</v>
      </c>
      <c r="AF114">
        <v>3250</v>
      </c>
      <c r="AG114">
        <v>1.39637575813482</v>
      </c>
      <c r="AH114">
        <f t="shared" si="21"/>
        <v>1.8019051791544429</v>
      </c>
      <c r="AI114">
        <v>1250</v>
      </c>
      <c r="AJ114">
        <v>0.44689321403194199</v>
      </c>
      <c r="AK114">
        <f t="shared" si="35"/>
        <v>1.4502452132615209</v>
      </c>
      <c r="AL114">
        <f t="shared" si="32"/>
        <v>1.5761356402083806</v>
      </c>
      <c r="AM114">
        <f t="shared" si="33"/>
        <v>0.19595423104200779</v>
      </c>
    </row>
    <row r="115" spans="3:39" x14ac:dyDescent="0.2">
      <c r="C115">
        <v>5300</v>
      </c>
      <c r="D115">
        <v>300</v>
      </c>
      <c r="E115">
        <v>3.9584094781395303E-2</v>
      </c>
      <c r="F115">
        <f t="shared" si="41"/>
        <v>0.6554107580075873</v>
      </c>
      <c r="G115">
        <v>5300</v>
      </c>
      <c r="H115">
        <v>3300</v>
      </c>
      <c r="I115">
        <v>1.18416028696536</v>
      </c>
      <c r="J115">
        <f t="shared" ref="J115:J149" si="42">$J$49+I115</f>
        <v>0.48668142410615189</v>
      </c>
      <c r="K115">
        <v>1300</v>
      </c>
      <c r="L115">
        <v>8.0953423336903696E-2</v>
      </c>
      <c r="M115">
        <f t="shared" si="36"/>
        <v>0.23408444063196968</v>
      </c>
      <c r="N115">
        <f t="shared" si="37"/>
        <v>0.45872554091523626</v>
      </c>
      <c r="O115">
        <f t="shared" si="38"/>
        <v>0.2241768804930529</v>
      </c>
      <c r="Q115">
        <v>300</v>
      </c>
      <c r="R115">
        <v>0.23612889938259199</v>
      </c>
      <c r="S115">
        <f t="shared" si="39"/>
        <v>2.1308849875102718</v>
      </c>
      <c r="T115">
        <v>3300</v>
      </c>
      <c r="U115">
        <v>1.9792246439291199</v>
      </c>
      <c r="V115">
        <f t="shared" ref="V115:V149" si="43">$V$49+U115</f>
        <v>2.5552120752756897</v>
      </c>
      <c r="W115">
        <v>1300</v>
      </c>
      <c r="X115">
        <v>0.598335422706614</v>
      </c>
      <c r="Y115">
        <f t="shared" si="34"/>
        <v>2.0423599834743555</v>
      </c>
      <c r="Z115">
        <f t="shared" si="28"/>
        <v>2.2428190154201055</v>
      </c>
      <c r="AA115">
        <f t="shared" si="29"/>
        <v>0.27413725935986999</v>
      </c>
      <c r="AC115">
        <v>300</v>
      </c>
      <c r="AD115">
        <v>0.140983301646078</v>
      </c>
      <c r="AE115">
        <f t="shared" si="40"/>
        <v>1.5051613760249081</v>
      </c>
      <c r="AF115">
        <v>3300</v>
      </c>
      <c r="AG115">
        <v>1.41345227866824</v>
      </c>
      <c r="AH115">
        <f t="shared" ref="AH115:AH149" si="44">$AH$49+AG115</f>
        <v>1.8189816996878632</v>
      </c>
      <c r="AI115">
        <v>1300</v>
      </c>
      <c r="AJ115">
        <v>0.44225774432405901</v>
      </c>
      <c r="AK115">
        <f t="shared" si="35"/>
        <v>1.4456097435536379</v>
      </c>
      <c r="AL115">
        <f t="shared" si="32"/>
        <v>1.5899176064221365</v>
      </c>
      <c r="AM115">
        <f t="shared" si="33"/>
        <v>0.2005975282754861</v>
      </c>
    </row>
    <row r="116" spans="3:39" x14ac:dyDescent="0.2">
      <c r="C116">
        <v>5350</v>
      </c>
      <c r="D116">
        <v>350</v>
      </c>
      <c r="E116">
        <v>6.9481217046519994E-2</v>
      </c>
      <c r="F116">
        <f t="shared" si="41"/>
        <v>0.68530788027271194</v>
      </c>
      <c r="G116">
        <v>5350</v>
      </c>
      <c r="H116">
        <v>3350</v>
      </c>
      <c r="I116">
        <v>0.88104095593557197</v>
      </c>
      <c r="J116">
        <f t="shared" si="42"/>
        <v>0.18356209307636384</v>
      </c>
      <c r="K116">
        <v>1350</v>
      </c>
      <c r="L116">
        <v>9.0604735187968105E-2</v>
      </c>
      <c r="M116">
        <f t="shared" si="36"/>
        <v>0.24373575248303408</v>
      </c>
      <c r="N116">
        <f t="shared" si="37"/>
        <v>0.37086857527736994</v>
      </c>
      <c r="O116">
        <f t="shared" si="38"/>
        <v>8.850608141282526E-2</v>
      </c>
      <c r="Q116">
        <v>350</v>
      </c>
      <c r="R116">
        <v>0.21912000671802301</v>
      </c>
      <c r="S116">
        <f t="shared" si="39"/>
        <v>2.1138760948457032</v>
      </c>
      <c r="T116">
        <v>3350</v>
      </c>
      <c r="U116">
        <v>1.91280810840266</v>
      </c>
      <c r="V116">
        <f t="shared" si="43"/>
        <v>2.4887955397492298</v>
      </c>
      <c r="W116">
        <v>1350</v>
      </c>
      <c r="X116">
        <v>0.61046856653948101</v>
      </c>
      <c r="Y116">
        <f t="shared" si="34"/>
        <v>2.0544931273072229</v>
      </c>
      <c r="Z116">
        <f t="shared" si="28"/>
        <v>2.219054920634052</v>
      </c>
      <c r="AA116">
        <f t="shared" si="29"/>
        <v>0.23548160312198202</v>
      </c>
      <c r="AC116">
        <v>350</v>
      </c>
      <c r="AD116">
        <v>0.17215945811026701</v>
      </c>
      <c r="AE116">
        <f t="shared" si="40"/>
        <v>1.5363375324890971</v>
      </c>
      <c r="AF116">
        <v>3350</v>
      </c>
      <c r="AG116">
        <v>1.3742734152954399</v>
      </c>
      <c r="AH116">
        <f t="shared" si="44"/>
        <v>1.7798028363150631</v>
      </c>
      <c r="AI116">
        <v>1350</v>
      </c>
      <c r="AJ116">
        <v>0.44476889763635702</v>
      </c>
      <c r="AK116">
        <f t="shared" si="35"/>
        <v>1.448120896865936</v>
      </c>
      <c r="AL116">
        <f t="shared" si="32"/>
        <v>1.5880870885566989</v>
      </c>
      <c r="AM116">
        <f t="shared" si="33"/>
        <v>0.17178981242809185</v>
      </c>
    </row>
    <row r="117" spans="3:39" x14ac:dyDescent="0.2">
      <c r="C117">
        <v>5400</v>
      </c>
      <c r="D117">
        <v>400</v>
      </c>
      <c r="E117">
        <v>9.8029034694410697E-2</v>
      </c>
      <c r="F117">
        <f t="shared" si="41"/>
        <v>0.71385569792060266</v>
      </c>
      <c r="G117">
        <v>5400</v>
      </c>
      <c r="H117">
        <v>3400</v>
      </c>
      <c r="I117">
        <v>0.797357539468042</v>
      </c>
      <c r="J117">
        <f t="shared" si="42"/>
        <v>9.9878676608833872E-2</v>
      </c>
      <c r="K117">
        <v>1400</v>
      </c>
      <c r="L117">
        <v>0.1071929738285</v>
      </c>
      <c r="M117">
        <f t="shared" si="36"/>
        <v>0.26032399112356597</v>
      </c>
      <c r="N117">
        <f t="shared" si="37"/>
        <v>0.35801945521766748</v>
      </c>
      <c r="O117">
        <f t="shared" si="38"/>
        <v>9.3171681147657295E-2</v>
      </c>
      <c r="Q117">
        <v>400</v>
      </c>
      <c r="R117">
        <v>0.28231251937916901</v>
      </c>
      <c r="S117">
        <f t="shared" si="39"/>
        <v>2.1770686075068491</v>
      </c>
      <c r="T117">
        <v>3400</v>
      </c>
      <c r="U117">
        <v>1.8969557167237301</v>
      </c>
      <c r="V117">
        <f t="shared" si="43"/>
        <v>2.4729431480702999</v>
      </c>
      <c r="W117">
        <v>1400</v>
      </c>
      <c r="X117">
        <v>0.71994508466946106</v>
      </c>
      <c r="Y117">
        <f t="shared" si="34"/>
        <v>2.163969645437203</v>
      </c>
      <c r="Z117">
        <f t="shared" si="28"/>
        <v>2.2713271336714507</v>
      </c>
      <c r="AA117">
        <f t="shared" si="29"/>
        <v>0.1747273837965396</v>
      </c>
      <c r="AC117">
        <v>400</v>
      </c>
      <c r="AD117">
        <v>0.19415638718351699</v>
      </c>
      <c r="AE117">
        <f t="shared" si="40"/>
        <v>1.5583344615623471</v>
      </c>
      <c r="AF117">
        <v>3400</v>
      </c>
      <c r="AG117">
        <v>1.37464577651525</v>
      </c>
      <c r="AH117">
        <f t="shared" si="44"/>
        <v>1.7801751975348732</v>
      </c>
      <c r="AI117">
        <v>1400</v>
      </c>
      <c r="AJ117">
        <v>0.50624624399322504</v>
      </c>
      <c r="AK117">
        <f t="shared" si="35"/>
        <v>1.5095982432228041</v>
      </c>
      <c r="AL117">
        <f t="shared" si="32"/>
        <v>1.6160359674400082</v>
      </c>
      <c r="AM117">
        <f t="shared" si="33"/>
        <v>0.14422229330658695</v>
      </c>
    </row>
    <row r="118" spans="3:39" x14ac:dyDescent="0.2">
      <c r="C118">
        <v>5450</v>
      </c>
      <c r="D118">
        <v>450</v>
      </c>
      <c r="E118">
        <v>9.7858117910946396E-2</v>
      </c>
      <c r="F118">
        <f t="shared" si="41"/>
        <v>0.71368478113713829</v>
      </c>
      <c r="G118">
        <v>5450</v>
      </c>
      <c r="H118">
        <v>3450</v>
      </c>
      <c r="I118">
        <v>0.52498551996979403</v>
      </c>
      <c r="J118">
        <f t="shared" si="42"/>
        <v>-0.17249334288941409</v>
      </c>
      <c r="K118">
        <v>1450</v>
      </c>
      <c r="L118">
        <v>3.58064599211586E-2</v>
      </c>
      <c r="M118">
        <f t="shared" si="36"/>
        <v>0.18893747721622459</v>
      </c>
      <c r="N118">
        <f t="shared" si="37"/>
        <v>0.24337630515464959</v>
      </c>
      <c r="O118">
        <f t="shared" si="38"/>
        <v>0.18797943139724238</v>
      </c>
      <c r="Q118">
        <v>450</v>
      </c>
      <c r="R118">
        <v>0.35212627764493798</v>
      </c>
      <c r="S118">
        <f t="shared" si="39"/>
        <v>2.2468823657726178</v>
      </c>
      <c r="T118">
        <v>3450</v>
      </c>
      <c r="U118">
        <v>1.9249229876760601</v>
      </c>
      <c r="V118">
        <f t="shared" si="43"/>
        <v>2.5009104190226301</v>
      </c>
      <c r="W118">
        <v>1450</v>
      </c>
      <c r="X118">
        <v>0.70366031678118002</v>
      </c>
      <c r="Y118">
        <f t="shared" si="34"/>
        <v>2.1476848775489219</v>
      </c>
      <c r="Z118">
        <f t="shared" si="28"/>
        <v>2.2984925541147234</v>
      </c>
      <c r="AA118">
        <f t="shared" si="29"/>
        <v>0.18218062312682787</v>
      </c>
      <c r="AC118">
        <v>450</v>
      </c>
      <c r="AD118">
        <v>0.209583812838812</v>
      </c>
      <c r="AE118">
        <f t="shared" si="40"/>
        <v>1.5737618872176422</v>
      </c>
      <c r="AF118">
        <v>3450</v>
      </c>
      <c r="AG118">
        <v>1.3335466409981001</v>
      </c>
      <c r="AH118">
        <f t="shared" si="44"/>
        <v>1.7390760620177232</v>
      </c>
      <c r="AI118">
        <v>1450</v>
      </c>
      <c r="AJ118">
        <v>0.53926408669077097</v>
      </c>
      <c r="AK118">
        <f t="shared" si="35"/>
        <v>1.5426160859203499</v>
      </c>
      <c r="AL118">
        <f t="shared" si="32"/>
        <v>1.6184846783852385</v>
      </c>
      <c r="AM118">
        <f t="shared" si="33"/>
        <v>0.10558989814092275</v>
      </c>
    </row>
    <row r="119" spans="3:39" x14ac:dyDescent="0.2">
      <c r="C119">
        <v>5500</v>
      </c>
      <c r="D119">
        <v>500</v>
      </c>
      <c r="E119">
        <v>0.20711886313853201</v>
      </c>
      <c r="F119">
        <f t="shared" si="41"/>
        <v>0.82294552636472396</v>
      </c>
      <c r="G119">
        <v>5500</v>
      </c>
      <c r="H119">
        <v>3500</v>
      </c>
      <c r="I119">
        <v>0.32886887289626898</v>
      </c>
      <c r="J119">
        <f t="shared" si="42"/>
        <v>-0.36860998996293914</v>
      </c>
      <c r="K119">
        <v>1500</v>
      </c>
      <c r="L119">
        <v>3.82119224634331E-2</v>
      </c>
      <c r="M119">
        <f t="shared" si="36"/>
        <v>0.19134293975849909</v>
      </c>
      <c r="N119">
        <f t="shared" si="37"/>
        <v>0.21522615872009462</v>
      </c>
      <c r="O119">
        <f t="shared" si="38"/>
        <v>0.32793797064781677</v>
      </c>
      <c r="Q119">
        <v>500</v>
      </c>
      <c r="R119">
        <v>0.30578346870324402</v>
      </c>
      <c r="S119">
        <f t="shared" si="39"/>
        <v>2.2005395568309241</v>
      </c>
      <c r="T119">
        <v>3500</v>
      </c>
      <c r="U119">
        <v>1.8130053608069701</v>
      </c>
      <c r="V119">
        <f t="shared" si="43"/>
        <v>2.3889927921535401</v>
      </c>
      <c r="W119">
        <v>1500</v>
      </c>
      <c r="X119">
        <v>0.729218346834968</v>
      </c>
      <c r="Y119">
        <f t="shared" si="34"/>
        <v>2.1732429076027096</v>
      </c>
      <c r="Z119">
        <f t="shared" si="28"/>
        <v>2.2542584188623915</v>
      </c>
      <c r="AA119">
        <f t="shared" si="29"/>
        <v>0.11747889288885485</v>
      </c>
      <c r="AC119">
        <v>500</v>
      </c>
      <c r="AD119">
        <v>0.22248119167517599</v>
      </c>
      <c r="AE119">
        <f t="shared" si="40"/>
        <v>1.586659266054006</v>
      </c>
      <c r="AF119">
        <v>3500</v>
      </c>
      <c r="AG119">
        <v>1.2446823357711401</v>
      </c>
      <c r="AH119">
        <f t="shared" si="44"/>
        <v>1.650211756790763</v>
      </c>
      <c r="AI119">
        <v>1500</v>
      </c>
      <c r="AJ119">
        <v>0.55168363044686497</v>
      </c>
      <c r="AK119">
        <f t="shared" si="35"/>
        <v>1.555035629676444</v>
      </c>
      <c r="AL119">
        <f t="shared" si="32"/>
        <v>1.597302217507071</v>
      </c>
      <c r="AM119">
        <f t="shared" si="33"/>
        <v>4.8472446862567985E-2</v>
      </c>
    </row>
    <row r="120" spans="3:39" x14ac:dyDescent="0.2">
      <c r="C120">
        <v>5550</v>
      </c>
      <c r="D120">
        <v>550</v>
      </c>
      <c r="E120">
        <v>0.41450526011393601</v>
      </c>
      <c r="F120">
        <f t="shared" si="41"/>
        <v>1.030331923340128</v>
      </c>
      <c r="G120">
        <v>5550</v>
      </c>
      <c r="H120">
        <v>3550</v>
      </c>
      <c r="I120">
        <v>0.490853501226648</v>
      </c>
      <c r="J120">
        <f t="shared" si="42"/>
        <v>-0.20662536163256012</v>
      </c>
      <c r="K120">
        <v>1550</v>
      </c>
      <c r="L120">
        <v>4.35094422670739E-2</v>
      </c>
      <c r="M120">
        <f t="shared" si="36"/>
        <v>0.19664045956213988</v>
      </c>
      <c r="N120">
        <f t="shared" si="37"/>
        <v>0.3401156737565692</v>
      </c>
      <c r="O120">
        <f t="shared" si="38"/>
        <v>0.31514325925799164</v>
      </c>
      <c r="Q120">
        <v>550</v>
      </c>
      <c r="R120">
        <v>0.301417134717268</v>
      </c>
      <c r="S120">
        <f t="shared" si="39"/>
        <v>2.1961732228449478</v>
      </c>
      <c r="T120">
        <v>3550</v>
      </c>
      <c r="U120">
        <v>1.9872582204365401</v>
      </c>
      <c r="V120">
        <f t="shared" si="43"/>
        <v>2.5632456517831099</v>
      </c>
      <c r="W120">
        <v>1550</v>
      </c>
      <c r="X120">
        <v>0.74822934871098001</v>
      </c>
      <c r="Y120">
        <f t="shared" si="34"/>
        <v>2.1922539094787217</v>
      </c>
      <c r="Z120">
        <f t="shared" si="28"/>
        <v>2.3172242613689265</v>
      </c>
      <c r="AA120">
        <f t="shared" si="29"/>
        <v>0.21306978589258435</v>
      </c>
      <c r="AC120">
        <v>550</v>
      </c>
      <c r="AD120">
        <v>0.23758804803106701</v>
      </c>
      <c r="AE120">
        <f t="shared" si="40"/>
        <v>1.6017661224098971</v>
      </c>
      <c r="AF120">
        <v>3550</v>
      </c>
      <c r="AG120">
        <v>1.30567910989561</v>
      </c>
      <c r="AH120">
        <f t="shared" si="44"/>
        <v>1.7112085309152332</v>
      </c>
      <c r="AI120">
        <v>1550</v>
      </c>
      <c r="AJ120">
        <v>0.60124433447538195</v>
      </c>
      <c r="AK120">
        <f t="shared" si="35"/>
        <v>1.6045963337049609</v>
      </c>
      <c r="AL120">
        <f t="shared" si="32"/>
        <v>1.6391903290100303</v>
      </c>
      <c r="AM120">
        <f t="shared" si="33"/>
        <v>6.2385644007556661E-2</v>
      </c>
    </row>
    <row r="121" spans="3:39" x14ac:dyDescent="0.2">
      <c r="C121">
        <v>5600</v>
      </c>
      <c r="D121">
        <v>600</v>
      </c>
      <c r="E121">
        <v>0.30180105405503499</v>
      </c>
      <c r="F121">
        <f t="shared" si="41"/>
        <v>0.91762771728122694</v>
      </c>
      <c r="G121">
        <v>5600</v>
      </c>
      <c r="H121">
        <v>3600</v>
      </c>
      <c r="I121">
        <v>0.34658450803028201</v>
      </c>
      <c r="J121">
        <f t="shared" si="42"/>
        <v>-0.35089435482892611</v>
      </c>
      <c r="K121">
        <v>1600</v>
      </c>
      <c r="L121">
        <v>9.46169256335469E-2</v>
      </c>
      <c r="M121">
        <f t="shared" si="36"/>
        <v>0.24774794292861288</v>
      </c>
      <c r="N121">
        <f t="shared" si="37"/>
        <v>0.27149376846030454</v>
      </c>
      <c r="O121">
        <f t="shared" si="38"/>
        <v>0.36223970798930749</v>
      </c>
      <c r="Q121">
        <v>600</v>
      </c>
      <c r="R121">
        <v>0.281911320823311</v>
      </c>
      <c r="S121">
        <f t="shared" si="39"/>
        <v>2.176667408950991</v>
      </c>
      <c r="T121">
        <v>3600</v>
      </c>
      <c r="U121">
        <v>1.9857523778160899</v>
      </c>
      <c r="V121">
        <f t="shared" si="43"/>
        <v>2.5617398091626598</v>
      </c>
      <c r="W121">
        <v>1600</v>
      </c>
      <c r="X121">
        <v>0.78426711061582399</v>
      </c>
      <c r="Y121">
        <f t="shared" si="34"/>
        <v>2.2282916713835657</v>
      </c>
      <c r="Z121">
        <f t="shared" si="28"/>
        <v>2.3222329631657388</v>
      </c>
      <c r="AA121">
        <f t="shared" si="29"/>
        <v>0.20901892995006802</v>
      </c>
      <c r="AC121">
        <v>600</v>
      </c>
      <c r="AD121">
        <v>0.26378155267532299</v>
      </c>
      <c r="AE121">
        <f t="shared" si="40"/>
        <v>1.6279596270541532</v>
      </c>
      <c r="AF121">
        <v>3600</v>
      </c>
      <c r="AG121">
        <v>1.2626579426384199</v>
      </c>
      <c r="AH121">
        <f t="shared" si="44"/>
        <v>1.6681873636580429</v>
      </c>
      <c r="AI121">
        <v>1600</v>
      </c>
      <c r="AJ121">
        <v>0.68018265038067405</v>
      </c>
      <c r="AK121">
        <f t="shared" si="35"/>
        <v>1.683534649610253</v>
      </c>
      <c r="AL121">
        <f t="shared" si="32"/>
        <v>1.659893880107483</v>
      </c>
      <c r="AM121">
        <f t="shared" si="33"/>
        <v>2.8700734922303045E-2</v>
      </c>
    </row>
    <row r="122" spans="3:39" x14ac:dyDescent="0.2">
      <c r="C122">
        <v>5650</v>
      </c>
      <c r="D122">
        <v>650</v>
      </c>
      <c r="E122">
        <v>0.27449441905032601</v>
      </c>
      <c r="F122">
        <f t="shared" si="41"/>
        <v>0.89032108227651796</v>
      </c>
      <c r="G122">
        <v>5650</v>
      </c>
      <c r="H122">
        <v>3650</v>
      </c>
      <c r="I122">
        <v>0.50297292823235595</v>
      </c>
      <c r="J122">
        <f t="shared" si="42"/>
        <v>-0.19450593462685217</v>
      </c>
      <c r="K122">
        <v>1650</v>
      </c>
      <c r="L122">
        <v>2.0546503764203101E-2</v>
      </c>
      <c r="M122">
        <f t="shared" si="36"/>
        <v>0.17367752105926909</v>
      </c>
      <c r="N122">
        <f t="shared" si="37"/>
        <v>0.28983088956964492</v>
      </c>
      <c r="O122">
        <f t="shared" si="38"/>
        <v>0.24687528420602423</v>
      </c>
      <c r="Q122">
        <v>650</v>
      </c>
      <c r="R122">
        <v>0.40008132769263099</v>
      </c>
      <c r="S122">
        <f t="shared" si="39"/>
        <v>2.2948374158203109</v>
      </c>
      <c r="T122">
        <v>3650</v>
      </c>
      <c r="U122">
        <v>1.91966984462608</v>
      </c>
      <c r="V122">
        <f t="shared" si="43"/>
        <v>2.4956572759726496</v>
      </c>
      <c r="W122">
        <v>1650</v>
      </c>
      <c r="X122">
        <v>0.79593346670021603</v>
      </c>
      <c r="Y122">
        <f t="shared" si="34"/>
        <v>2.2399580274679578</v>
      </c>
      <c r="Z122">
        <f t="shared" si="28"/>
        <v>2.3434842397536393</v>
      </c>
      <c r="AA122">
        <f t="shared" si="29"/>
        <v>0.13461207795204055</v>
      </c>
      <c r="AC122">
        <v>650</v>
      </c>
      <c r="AD122">
        <v>0.29020596558213901</v>
      </c>
      <c r="AE122">
        <f t="shared" si="40"/>
        <v>1.6543840399609691</v>
      </c>
      <c r="AF122">
        <v>3650</v>
      </c>
      <c r="AG122">
        <v>1.19683247444011</v>
      </c>
      <c r="AH122">
        <f t="shared" si="44"/>
        <v>1.6023618954597332</v>
      </c>
      <c r="AI122">
        <v>1650</v>
      </c>
      <c r="AJ122">
        <v>0.70106246633983005</v>
      </c>
      <c r="AK122">
        <f t="shared" si="35"/>
        <v>1.7044144655694091</v>
      </c>
      <c r="AL122">
        <f t="shared" si="32"/>
        <v>1.6537201336633707</v>
      </c>
      <c r="AM122">
        <f t="shared" si="33"/>
        <v>5.1029524249953322E-2</v>
      </c>
    </row>
    <row r="123" spans="3:39" x14ac:dyDescent="0.2">
      <c r="C123">
        <v>5700</v>
      </c>
      <c r="D123">
        <v>700</v>
      </c>
      <c r="E123">
        <v>0.24199469752556399</v>
      </c>
      <c r="F123">
        <f t="shared" si="41"/>
        <v>0.85782136075175597</v>
      </c>
      <c r="G123">
        <v>5700</v>
      </c>
      <c r="H123">
        <v>3700</v>
      </c>
      <c r="I123">
        <v>0.75526080077303803</v>
      </c>
      <c r="J123">
        <f t="shared" si="42"/>
        <v>5.7781937913829906E-2</v>
      </c>
      <c r="K123">
        <v>1700</v>
      </c>
      <c r="L123">
        <v>2.29753516613928E-2</v>
      </c>
      <c r="M123">
        <f t="shared" si="36"/>
        <v>0.17610636895645879</v>
      </c>
      <c r="N123">
        <f t="shared" si="37"/>
        <v>0.36390322254068153</v>
      </c>
      <c r="O123">
        <f t="shared" si="38"/>
        <v>9.3341919510084595E-2</v>
      </c>
      <c r="Q123">
        <v>700</v>
      </c>
      <c r="R123">
        <v>0.46721303133939601</v>
      </c>
      <c r="S123">
        <f t="shared" si="39"/>
        <v>2.361969119467076</v>
      </c>
      <c r="T123">
        <v>3700</v>
      </c>
      <c r="U123">
        <v>2.0597552464088298</v>
      </c>
      <c r="V123">
        <f t="shared" si="43"/>
        <v>2.6357426777553998</v>
      </c>
      <c r="W123">
        <v>1700</v>
      </c>
      <c r="X123">
        <v>0.81709217860798999</v>
      </c>
      <c r="Y123">
        <f t="shared" si="34"/>
        <v>2.2611167393757317</v>
      </c>
      <c r="Z123">
        <f t="shared" si="28"/>
        <v>2.4196095121994023</v>
      </c>
      <c r="AA123">
        <f t="shared" si="29"/>
        <v>0.19385035357838365</v>
      </c>
      <c r="AC123">
        <v>700</v>
      </c>
      <c r="AD123">
        <v>0.32137491236094001</v>
      </c>
      <c r="AE123">
        <f t="shared" si="40"/>
        <v>1.6855529867397701</v>
      </c>
      <c r="AF123">
        <v>3700</v>
      </c>
      <c r="AG123">
        <v>1.2714189203659201</v>
      </c>
      <c r="AH123">
        <f t="shared" si="44"/>
        <v>1.6769483413855433</v>
      </c>
      <c r="AI123">
        <v>1700</v>
      </c>
      <c r="AJ123">
        <v>0.70049984461985504</v>
      </c>
      <c r="AK123">
        <f t="shared" si="35"/>
        <v>1.7038518438494341</v>
      </c>
      <c r="AL123">
        <f t="shared" si="32"/>
        <v>1.6887843906582491</v>
      </c>
      <c r="AM123">
        <f t="shared" si="33"/>
        <v>1.3739763086364213E-2</v>
      </c>
    </row>
    <row r="124" spans="3:39" x14ac:dyDescent="0.2">
      <c r="C124">
        <v>5750</v>
      </c>
      <c r="D124">
        <v>750</v>
      </c>
      <c r="E124">
        <v>0.238390322481734</v>
      </c>
      <c r="F124">
        <f t="shared" si="41"/>
        <v>0.85421698570792592</v>
      </c>
      <c r="G124">
        <v>5750</v>
      </c>
      <c r="H124">
        <v>3750</v>
      </c>
      <c r="I124">
        <v>0.62858754013469498</v>
      </c>
      <c r="J124">
        <f t="shared" si="42"/>
        <v>-6.8891322724513149E-2</v>
      </c>
      <c r="K124">
        <v>1750</v>
      </c>
      <c r="L124">
        <v>1.7640747980807399E-2</v>
      </c>
      <c r="M124">
        <f t="shared" si="36"/>
        <v>0.17077176527587337</v>
      </c>
      <c r="N124">
        <f t="shared" si="37"/>
        <v>0.31869914275309535</v>
      </c>
      <c r="O124">
        <f t="shared" si="38"/>
        <v>0.16146861124748116</v>
      </c>
      <c r="Q124">
        <v>750</v>
      </c>
      <c r="R124">
        <v>0.50321880244178396</v>
      </c>
      <c r="S124">
        <f t="shared" si="39"/>
        <v>2.397974890569464</v>
      </c>
      <c r="T124">
        <v>3750</v>
      </c>
      <c r="U124">
        <v>2.0986070898260798</v>
      </c>
      <c r="V124">
        <f t="shared" si="43"/>
        <v>2.6745945211726498</v>
      </c>
      <c r="W124">
        <v>1750</v>
      </c>
      <c r="X124">
        <v>0.78601156881732903</v>
      </c>
      <c r="Y124">
        <f t="shared" si="34"/>
        <v>2.2300361295850708</v>
      </c>
      <c r="Z124">
        <f t="shared" si="28"/>
        <v>2.4342018471090614</v>
      </c>
      <c r="AA124">
        <f t="shared" si="29"/>
        <v>0.2244823716192994</v>
      </c>
      <c r="AC124">
        <v>750</v>
      </c>
      <c r="AD124">
        <v>0.360242516415404</v>
      </c>
      <c r="AE124">
        <f t="shared" si="40"/>
        <v>1.724420590794234</v>
      </c>
      <c r="AF124">
        <v>3750</v>
      </c>
      <c r="AG124">
        <v>1.2387588782821699</v>
      </c>
      <c r="AH124">
        <f t="shared" si="44"/>
        <v>1.6442882993017931</v>
      </c>
      <c r="AI124">
        <v>1750</v>
      </c>
      <c r="AJ124">
        <v>0.66104164068528704</v>
      </c>
      <c r="AK124">
        <f t="shared" si="35"/>
        <v>1.664393639914866</v>
      </c>
      <c r="AL124">
        <f t="shared" si="32"/>
        <v>1.6777008433369645</v>
      </c>
      <c r="AM124">
        <f t="shared" si="33"/>
        <v>4.1690613837471989E-2</v>
      </c>
    </row>
    <row r="125" spans="3:39" x14ac:dyDescent="0.2">
      <c r="C125">
        <v>5800</v>
      </c>
      <c r="D125">
        <v>800</v>
      </c>
      <c r="E125">
        <v>0.20011652626710999</v>
      </c>
      <c r="F125">
        <f t="shared" si="41"/>
        <v>0.81594318949330191</v>
      </c>
      <c r="G125">
        <v>5800</v>
      </c>
      <c r="H125">
        <v>3800</v>
      </c>
      <c r="I125">
        <v>0.57818519094779997</v>
      </c>
      <c r="J125">
        <f t="shared" si="42"/>
        <v>-0.11929367191140816</v>
      </c>
      <c r="K125">
        <v>1800</v>
      </c>
      <c r="L125">
        <v>1.3994075669226599E-2</v>
      </c>
      <c r="M125">
        <f t="shared" si="36"/>
        <v>0.16712509296429257</v>
      </c>
      <c r="N125">
        <f t="shared" si="37"/>
        <v>0.28792487018206209</v>
      </c>
      <c r="O125">
        <f t="shared" si="38"/>
        <v>0.17566398712918574</v>
      </c>
      <c r="Q125">
        <v>800</v>
      </c>
      <c r="R125">
        <v>0.55319562441813497</v>
      </c>
      <c r="S125">
        <f t="shared" si="39"/>
        <v>2.447951712545815</v>
      </c>
      <c r="T125">
        <v>3800</v>
      </c>
      <c r="U125">
        <v>2.01547221450073</v>
      </c>
      <c r="V125">
        <f t="shared" si="43"/>
        <v>2.5914596458472996</v>
      </c>
      <c r="W125">
        <v>1800</v>
      </c>
      <c r="X125">
        <v>0.76305735055092105</v>
      </c>
      <c r="Y125">
        <f t="shared" si="34"/>
        <v>2.2070819113186628</v>
      </c>
      <c r="Z125">
        <f t="shared" si="28"/>
        <v>2.4154977565705926</v>
      </c>
      <c r="AA125">
        <f t="shared" si="29"/>
        <v>0.19423312061585443</v>
      </c>
      <c r="AC125">
        <v>800</v>
      </c>
      <c r="AD125">
        <v>0.37508938746008202</v>
      </c>
      <c r="AE125">
        <f t="shared" si="40"/>
        <v>1.7392674618389121</v>
      </c>
      <c r="AF125">
        <v>3800</v>
      </c>
      <c r="AG125">
        <v>1.21035930838462</v>
      </c>
      <c r="AH125">
        <f t="shared" si="44"/>
        <v>1.6158887294042432</v>
      </c>
      <c r="AI125">
        <v>1800</v>
      </c>
      <c r="AJ125">
        <v>0.59790329486597404</v>
      </c>
      <c r="AK125">
        <f t="shared" si="35"/>
        <v>1.6012552940955529</v>
      </c>
      <c r="AL125">
        <f t="shared" si="32"/>
        <v>1.6521371617795697</v>
      </c>
      <c r="AM125">
        <f t="shared" si="33"/>
        <v>7.5810957311965979E-2</v>
      </c>
    </row>
    <row r="126" spans="3:39" x14ac:dyDescent="0.2">
      <c r="C126">
        <v>5850</v>
      </c>
      <c r="D126">
        <v>850</v>
      </c>
      <c r="E126">
        <v>0.31520092399871003</v>
      </c>
      <c r="F126">
        <f t="shared" si="41"/>
        <v>0.93102758722490198</v>
      </c>
      <c r="G126">
        <v>5850</v>
      </c>
      <c r="H126">
        <v>3850</v>
      </c>
      <c r="I126">
        <v>0.43431914278823702</v>
      </c>
      <c r="J126">
        <f t="shared" si="42"/>
        <v>-0.2631597200709711</v>
      </c>
      <c r="K126">
        <v>1850</v>
      </c>
      <c r="L126">
        <v>9.3619445106611604E-2</v>
      </c>
      <c r="M126">
        <f t="shared" si="36"/>
        <v>0.24675046240167758</v>
      </c>
      <c r="N126">
        <f t="shared" si="37"/>
        <v>0.30487277651853617</v>
      </c>
      <c r="O126">
        <f t="shared" si="38"/>
        <v>0.31601553086592465</v>
      </c>
      <c r="Q126">
        <v>850</v>
      </c>
      <c r="R126">
        <v>0.53609503499921496</v>
      </c>
      <c r="S126">
        <f t="shared" si="39"/>
        <v>2.430851123126895</v>
      </c>
      <c r="T126">
        <v>3850</v>
      </c>
      <c r="U126">
        <v>2.00024709076314</v>
      </c>
      <c r="V126">
        <f t="shared" si="43"/>
        <v>2.5762345221097096</v>
      </c>
      <c r="W126">
        <v>1850</v>
      </c>
      <c r="X126">
        <v>0.79471425046914401</v>
      </c>
      <c r="Y126">
        <f t="shared" si="34"/>
        <v>2.2387388112368858</v>
      </c>
      <c r="Z126">
        <f t="shared" si="28"/>
        <v>2.4152748188244968</v>
      </c>
      <c r="AA126">
        <f t="shared" si="29"/>
        <v>0.16928616203393251</v>
      </c>
      <c r="AC126">
        <v>850</v>
      </c>
      <c r="AD126">
        <v>0.36037771418676501</v>
      </c>
      <c r="AE126">
        <f t="shared" si="40"/>
        <v>1.7245557885655951</v>
      </c>
      <c r="AF126">
        <v>3850</v>
      </c>
      <c r="AG126">
        <v>1.1987443458518801</v>
      </c>
      <c r="AH126">
        <f t="shared" si="44"/>
        <v>1.6042737668715032</v>
      </c>
      <c r="AI126">
        <v>1850</v>
      </c>
      <c r="AJ126">
        <v>0.60966355011254303</v>
      </c>
      <c r="AK126">
        <f t="shared" si="35"/>
        <v>1.6130155493421219</v>
      </c>
      <c r="AL126">
        <f t="shared" si="32"/>
        <v>1.6472817015930736</v>
      </c>
      <c r="AM126">
        <f t="shared" si="33"/>
        <v>6.7063910400964086E-2</v>
      </c>
    </row>
    <row r="127" spans="3:39" x14ac:dyDescent="0.2">
      <c r="C127">
        <v>5900</v>
      </c>
      <c r="D127">
        <v>900</v>
      </c>
      <c r="E127">
        <v>0.23194398734344501</v>
      </c>
      <c r="F127">
        <f t="shared" si="41"/>
        <v>0.84777065056963696</v>
      </c>
      <c r="G127">
        <v>5900</v>
      </c>
      <c r="H127">
        <v>3900</v>
      </c>
      <c r="I127">
        <v>0.40736495650566701</v>
      </c>
      <c r="J127">
        <f t="shared" si="42"/>
        <v>-0.29011390635354112</v>
      </c>
      <c r="K127">
        <v>1900</v>
      </c>
      <c r="L127">
        <v>0.10964454898560599</v>
      </c>
      <c r="M127">
        <f t="shared" si="36"/>
        <v>0.262775566280672</v>
      </c>
      <c r="N127">
        <f t="shared" si="37"/>
        <v>0.27347743683225595</v>
      </c>
      <c r="O127">
        <f t="shared" si="38"/>
        <v>0.31069325697565287</v>
      </c>
      <c r="Q127">
        <v>900</v>
      </c>
      <c r="R127">
        <v>0.59417695227715195</v>
      </c>
      <c r="S127">
        <f t="shared" si="39"/>
        <v>2.4889330404048318</v>
      </c>
      <c r="T127">
        <v>3900</v>
      </c>
      <c r="U127">
        <v>2.1199564605533898</v>
      </c>
      <c r="V127">
        <f t="shared" si="43"/>
        <v>2.6959438918999599</v>
      </c>
      <c r="W127">
        <v>1900</v>
      </c>
      <c r="X127">
        <v>0.80305383354231996</v>
      </c>
      <c r="Y127">
        <f t="shared" si="34"/>
        <v>2.2470783943100616</v>
      </c>
      <c r="Z127">
        <f t="shared" si="28"/>
        <v>2.4773184422049508</v>
      </c>
      <c r="AA127">
        <f t="shared" si="29"/>
        <v>0.22465803546760851</v>
      </c>
      <c r="AC127">
        <v>900</v>
      </c>
      <c r="AD127">
        <v>0.419015512616145</v>
      </c>
      <c r="AE127">
        <f t="shared" si="40"/>
        <v>1.7831935869949751</v>
      </c>
      <c r="AF127">
        <v>3900</v>
      </c>
      <c r="AG127">
        <v>1.1836556566296601</v>
      </c>
      <c r="AH127">
        <f t="shared" si="44"/>
        <v>1.5891850776492831</v>
      </c>
      <c r="AI127">
        <v>1900</v>
      </c>
      <c r="AJ127">
        <v>0.67391608600883102</v>
      </c>
      <c r="AK127">
        <f t="shared" si="35"/>
        <v>1.6772680852384099</v>
      </c>
      <c r="AL127">
        <f t="shared" si="32"/>
        <v>1.6832155832942226</v>
      </c>
      <c r="AM127">
        <f t="shared" si="33"/>
        <v>9.7140902685106292E-2</v>
      </c>
    </row>
    <row r="128" spans="3:39" x14ac:dyDescent="0.2">
      <c r="C128">
        <v>5950</v>
      </c>
      <c r="D128">
        <v>950</v>
      </c>
      <c r="E128">
        <v>0.18803750886429699</v>
      </c>
      <c r="F128">
        <f t="shared" si="41"/>
        <v>0.80386417209048888</v>
      </c>
      <c r="G128">
        <v>5950</v>
      </c>
      <c r="H128">
        <v>3950</v>
      </c>
      <c r="I128">
        <v>0.24090737453310401</v>
      </c>
      <c r="J128">
        <f t="shared" si="42"/>
        <v>-0.45657148832610411</v>
      </c>
      <c r="K128">
        <v>1950</v>
      </c>
      <c r="L128">
        <v>0.18462965548292301</v>
      </c>
      <c r="M128">
        <f t="shared" si="36"/>
        <v>0.33776067277798899</v>
      </c>
      <c r="N128">
        <f t="shared" si="37"/>
        <v>0.22835111884745793</v>
      </c>
      <c r="O128">
        <f t="shared" si="38"/>
        <v>0.42207846174920283</v>
      </c>
      <c r="Q128">
        <v>950</v>
      </c>
      <c r="R128">
        <v>0.71181998642095901</v>
      </c>
      <c r="S128">
        <f t="shared" si="39"/>
        <v>2.6065760745486388</v>
      </c>
      <c r="T128">
        <v>3950</v>
      </c>
      <c r="U128">
        <v>2.05424530693882</v>
      </c>
      <c r="V128">
        <f t="shared" si="43"/>
        <v>2.6302327382853896</v>
      </c>
      <c r="W128">
        <v>1950</v>
      </c>
      <c r="X128">
        <v>0.91549636615002505</v>
      </c>
      <c r="Y128">
        <f t="shared" si="34"/>
        <v>2.3595209269177668</v>
      </c>
      <c r="Z128">
        <f t="shared" si="28"/>
        <v>2.5321099132505984</v>
      </c>
      <c r="AA128">
        <f t="shared" si="29"/>
        <v>0.14993374565898823</v>
      </c>
      <c r="AC128">
        <v>950</v>
      </c>
      <c r="AD128">
        <v>0.48455261945534001</v>
      </c>
      <c r="AE128">
        <f t="shared" si="40"/>
        <v>1.8487306938341701</v>
      </c>
      <c r="AF128">
        <v>3950</v>
      </c>
      <c r="AG128">
        <v>1.2396538117392599</v>
      </c>
      <c r="AH128">
        <f t="shared" si="44"/>
        <v>1.6451832327588831</v>
      </c>
      <c r="AI128">
        <v>1950</v>
      </c>
      <c r="AJ128">
        <v>0.72313765763212101</v>
      </c>
      <c r="AK128">
        <f t="shared" si="35"/>
        <v>1.7264896568617001</v>
      </c>
      <c r="AL128">
        <f t="shared" si="32"/>
        <v>1.740134527818251</v>
      </c>
      <c r="AM128">
        <f t="shared" si="33"/>
        <v>0.10245745021771022</v>
      </c>
    </row>
    <row r="129" spans="3:39" x14ac:dyDescent="0.2">
      <c r="C129">
        <v>6000</v>
      </c>
      <c r="D129">
        <v>1000</v>
      </c>
      <c r="E129">
        <v>0.18408308693081801</v>
      </c>
      <c r="F129">
        <f t="shared" si="41"/>
        <v>0.79990975015700994</v>
      </c>
      <c r="G129">
        <v>6000</v>
      </c>
      <c r="H129">
        <v>4000</v>
      </c>
      <c r="I129">
        <v>0.17153082438648801</v>
      </c>
      <c r="J129">
        <f t="shared" si="42"/>
        <v>-0.52594803847272009</v>
      </c>
      <c r="K129">
        <v>2000</v>
      </c>
      <c r="L129">
        <v>0.12500198774850299</v>
      </c>
      <c r="M129">
        <f t="shared" si="36"/>
        <v>0.27813300504356897</v>
      </c>
      <c r="N129">
        <f t="shared" si="37"/>
        <v>0.1840315722426196</v>
      </c>
      <c r="O129">
        <f t="shared" si="38"/>
        <v>0.43960890017549964</v>
      </c>
      <c r="Q129">
        <v>1000</v>
      </c>
      <c r="R129">
        <v>0.80293643928022995</v>
      </c>
      <c r="S129">
        <f t="shared" si="39"/>
        <v>2.6976925274079098</v>
      </c>
      <c r="T129">
        <v>4000</v>
      </c>
      <c r="U129">
        <v>1.9802829179747199</v>
      </c>
      <c r="V129">
        <f t="shared" si="43"/>
        <v>2.5562703493212897</v>
      </c>
      <c r="W129">
        <v>2000</v>
      </c>
      <c r="X129">
        <v>0.87430507750057795</v>
      </c>
      <c r="Y129">
        <f t="shared" si="34"/>
        <v>2.3183296382683198</v>
      </c>
      <c r="Z129">
        <f t="shared" si="28"/>
        <v>2.524097504999173</v>
      </c>
      <c r="AA129">
        <f t="shared" si="29"/>
        <v>0.19171689896280808</v>
      </c>
      <c r="AC129">
        <v>1000</v>
      </c>
      <c r="AD129">
        <v>0.525079866773277</v>
      </c>
      <c r="AE129">
        <f t="shared" si="40"/>
        <v>1.8892579411521071</v>
      </c>
      <c r="AF129">
        <v>4000</v>
      </c>
      <c r="AG129">
        <v>1.2028961922485599</v>
      </c>
      <c r="AH129">
        <f t="shared" si="44"/>
        <v>1.6084256132681829</v>
      </c>
      <c r="AI129">
        <v>2000</v>
      </c>
      <c r="AJ129">
        <v>0.69935571107263905</v>
      </c>
      <c r="AK129">
        <f t="shared" si="35"/>
        <v>1.7027077103022181</v>
      </c>
      <c r="AL129">
        <f t="shared" si="32"/>
        <v>1.7334637549075029</v>
      </c>
      <c r="AM129">
        <f t="shared" si="33"/>
        <v>0.14292008188493902</v>
      </c>
    </row>
    <row r="130" spans="3:39" x14ac:dyDescent="0.2">
      <c r="C130">
        <v>6050</v>
      </c>
      <c r="D130">
        <v>1050</v>
      </c>
      <c r="E130">
        <v>0.20581635941798901</v>
      </c>
      <c r="F130">
        <f t="shared" si="41"/>
        <v>0.82164302264418099</v>
      </c>
      <c r="G130">
        <v>6050</v>
      </c>
      <c r="H130">
        <v>4050</v>
      </c>
      <c r="I130">
        <v>0.15283475831445301</v>
      </c>
      <c r="J130">
        <f t="shared" si="42"/>
        <v>-0.54464410454475509</v>
      </c>
      <c r="K130">
        <v>2050</v>
      </c>
      <c r="L130">
        <v>0.164186953068895</v>
      </c>
      <c r="M130">
        <f t="shared" si="36"/>
        <v>0.31731797036396098</v>
      </c>
      <c r="N130">
        <f t="shared" si="37"/>
        <v>0.19810562948779564</v>
      </c>
      <c r="O130">
        <f t="shared" si="38"/>
        <v>0.46879315548822864</v>
      </c>
      <c r="Q130">
        <v>1050</v>
      </c>
      <c r="R130">
        <v>0.86627612015074795</v>
      </c>
      <c r="S130">
        <f t="shared" si="39"/>
        <v>2.761032208278428</v>
      </c>
      <c r="T130">
        <v>4050</v>
      </c>
      <c r="U130">
        <v>2.07817050163038</v>
      </c>
      <c r="V130">
        <f t="shared" si="43"/>
        <v>2.6541579329769496</v>
      </c>
      <c r="W130">
        <v>2050</v>
      </c>
      <c r="X130">
        <v>0.83638582354753199</v>
      </c>
      <c r="Y130">
        <f t="shared" si="34"/>
        <v>2.2804103843152737</v>
      </c>
      <c r="Z130">
        <f t="shared" si="28"/>
        <v>2.5652001751902174</v>
      </c>
      <c r="AA130">
        <f t="shared" si="29"/>
        <v>0.25235777463801179</v>
      </c>
      <c r="AC130">
        <v>1050</v>
      </c>
      <c r="AD130">
        <v>0.55626225866146095</v>
      </c>
      <c r="AE130">
        <f t="shared" si="40"/>
        <v>1.920440333040291</v>
      </c>
      <c r="AF130">
        <v>4050</v>
      </c>
      <c r="AG130">
        <v>1.2286018316040901</v>
      </c>
      <c r="AH130">
        <f t="shared" si="44"/>
        <v>1.6341312526237131</v>
      </c>
      <c r="AI130">
        <v>2050</v>
      </c>
      <c r="AJ130">
        <v>0.67324497663294902</v>
      </c>
      <c r="AK130">
        <f t="shared" si="35"/>
        <v>1.6765969758625281</v>
      </c>
      <c r="AL130">
        <f t="shared" si="32"/>
        <v>1.7437228538421774</v>
      </c>
      <c r="AM130">
        <f t="shared" si="33"/>
        <v>0.15450771826401005</v>
      </c>
    </row>
    <row r="131" spans="3:39" x14ac:dyDescent="0.2">
      <c r="C131">
        <v>6100</v>
      </c>
      <c r="D131">
        <v>1100</v>
      </c>
      <c r="E131">
        <v>0.34009263843603599</v>
      </c>
      <c r="F131">
        <f t="shared" si="41"/>
        <v>0.95591930166222794</v>
      </c>
      <c r="G131">
        <v>6100</v>
      </c>
      <c r="H131">
        <v>4100</v>
      </c>
      <c r="I131">
        <v>0.22942125546452199</v>
      </c>
      <c r="J131">
        <f t="shared" si="42"/>
        <v>-0.46805760739468616</v>
      </c>
      <c r="K131">
        <v>2100</v>
      </c>
      <c r="L131">
        <v>0.104411469422985</v>
      </c>
      <c r="M131">
        <f t="shared" si="36"/>
        <v>0.25754248671805097</v>
      </c>
      <c r="N131">
        <f t="shared" si="37"/>
        <v>0.24846806032853089</v>
      </c>
      <c r="O131">
        <f t="shared" si="38"/>
        <v>0.4446753204982507</v>
      </c>
      <c r="Q131">
        <v>1100</v>
      </c>
      <c r="R131">
        <v>0.862345724156381</v>
      </c>
      <c r="S131">
        <f t="shared" si="39"/>
        <v>2.7571018122840609</v>
      </c>
      <c r="T131">
        <v>4100</v>
      </c>
      <c r="U131">
        <v>1.9628679330882099</v>
      </c>
      <c r="V131">
        <f t="shared" si="43"/>
        <v>2.53885536443478</v>
      </c>
      <c r="W131">
        <v>2100</v>
      </c>
      <c r="X131">
        <v>0.80181068199814798</v>
      </c>
      <c r="Y131">
        <f t="shared" si="34"/>
        <v>2.2458352427658896</v>
      </c>
      <c r="Z131">
        <f t="shared" si="28"/>
        <v>2.5139308064949102</v>
      </c>
      <c r="AA131">
        <f t="shared" si="29"/>
        <v>0.25654298171669637</v>
      </c>
      <c r="AC131">
        <v>1100</v>
      </c>
      <c r="AD131">
        <v>0.52002723631516701</v>
      </c>
      <c r="AE131">
        <f t="shared" si="40"/>
        <v>1.8842053106939971</v>
      </c>
      <c r="AF131">
        <v>4100</v>
      </c>
      <c r="AG131">
        <v>1.13141373418961</v>
      </c>
      <c r="AH131">
        <f t="shared" si="44"/>
        <v>1.536943155209233</v>
      </c>
      <c r="AI131">
        <v>2100</v>
      </c>
      <c r="AJ131">
        <v>0.64647370448845298</v>
      </c>
      <c r="AK131">
        <f t="shared" si="35"/>
        <v>1.6498257037180319</v>
      </c>
      <c r="AL131">
        <f t="shared" si="32"/>
        <v>1.6903247232070875</v>
      </c>
      <c r="AM131">
        <f t="shared" si="33"/>
        <v>0.17713802271861986</v>
      </c>
    </row>
    <row r="132" spans="3:39" x14ac:dyDescent="0.2">
      <c r="C132">
        <v>6150</v>
      </c>
      <c r="D132">
        <v>1150</v>
      </c>
      <c r="E132">
        <v>0.54306401927644798</v>
      </c>
      <c r="F132">
        <f t="shared" si="41"/>
        <v>1.1588906825026399</v>
      </c>
      <c r="G132">
        <v>6150</v>
      </c>
      <c r="H132">
        <v>4150</v>
      </c>
      <c r="I132">
        <v>0.113529484596578</v>
      </c>
      <c r="J132">
        <f t="shared" si="42"/>
        <v>-0.58394937826263016</v>
      </c>
      <c r="K132">
        <v>2150</v>
      </c>
      <c r="L132">
        <v>9.2236690729525894E-2</v>
      </c>
      <c r="M132">
        <f t="shared" si="36"/>
        <v>0.24536770802459187</v>
      </c>
      <c r="N132">
        <f t="shared" si="37"/>
        <v>0.27343633742153389</v>
      </c>
      <c r="O132">
        <f t="shared" si="38"/>
        <v>0.58403041039165438</v>
      </c>
      <c r="Q132">
        <v>1150</v>
      </c>
      <c r="R132">
        <v>0.89510225233053797</v>
      </c>
      <c r="S132">
        <f t="shared" si="39"/>
        <v>2.7898583404582178</v>
      </c>
      <c r="T132">
        <v>4150</v>
      </c>
      <c r="U132">
        <v>1.85495362671418</v>
      </c>
      <c r="V132">
        <f t="shared" si="43"/>
        <v>2.4309410580607498</v>
      </c>
      <c r="W132">
        <v>2150</v>
      </c>
      <c r="X132">
        <v>0.77645028957129303</v>
      </c>
      <c r="Y132">
        <f t="shared" si="34"/>
        <v>2.220474850339035</v>
      </c>
      <c r="Z132">
        <f t="shared" si="28"/>
        <v>2.4804247496193343</v>
      </c>
      <c r="AA132">
        <f t="shared" si="29"/>
        <v>0.2878990560991373</v>
      </c>
      <c r="AC132">
        <v>1150</v>
      </c>
      <c r="AD132">
        <v>0.54721116884487497</v>
      </c>
      <c r="AE132">
        <f t="shared" si="40"/>
        <v>1.911389243223705</v>
      </c>
      <c r="AF132">
        <v>4150</v>
      </c>
      <c r="AG132">
        <v>1.1419946761273501</v>
      </c>
      <c r="AH132">
        <f t="shared" si="44"/>
        <v>1.5475240971469733</v>
      </c>
      <c r="AI132">
        <v>2150</v>
      </c>
      <c r="AJ132">
        <v>0.62372359886523498</v>
      </c>
      <c r="AK132">
        <f t="shared" si="35"/>
        <v>1.6270755980948139</v>
      </c>
      <c r="AL132">
        <f t="shared" si="32"/>
        <v>1.6953296461551641</v>
      </c>
      <c r="AM132">
        <f t="shared" si="33"/>
        <v>0.19129407319577041</v>
      </c>
    </row>
    <row r="133" spans="3:39" x14ac:dyDescent="0.2">
      <c r="C133">
        <v>6200</v>
      </c>
      <c r="D133">
        <v>1200</v>
      </c>
      <c r="E133">
        <v>0.80865998005996997</v>
      </c>
      <c r="F133">
        <f t="shared" si="41"/>
        <v>1.424486643286162</v>
      </c>
      <c r="G133">
        <v>6200</v>
      </c>
      <c r="H133">
        <v>4200</v>
      </c>
      <c r="I133">
        <v>0.143808801850626</v>
      </c>
      <c r="J133">
        <f t="shared" si="42"/>
        <v>-0.55367006100858207</v>
      </c>
      <c r="K133">
        <v>2200</v>
      </c>
      <c r="L133">
        <v>5.5204107646923302E-2</v>
      </c>
      <c r="M133">
        <f>$M$89+L133</f>
        <v>0.20833512494198927</v>
      </c>
      <c r="N133">
        <f t="shared" si="37"/>
        <v>0.35971723573985642</v>
      </c>
      <c r="O133">
        <f t="shared" si="38"/>
        <v>0.68276215671904272</v>
      </c>
      <c r="Q133">
        <v>1200</v>
      </c>
      <c r="R133">
        <v>1.0616102959325699</v>
      </c>
      <c r="S133">
        <f t="shared" si="39"/>
        <v>2.9563663840602499</v>
      </c>
      <c r="T133">
        <v>4200</v>
      </c>
      <c r="U133">
        <v>1.96057074827515</v>
      </c>
      <c r="V133">
        <f t="shared" si="43"/>
        <v>2.5365581796217196</v>
      </c>
      <c r="W133">
        <v>2200</v>
      </c>
      <c r="X133">
        <v>0.92682927057841102</v>
      </c>
      <c r="Y133">
        <f t="shared" si="34"/>
        <v>2.3708538313461527</v>
      </c>
      <c r="Z133">
        <f t="shared" si="28"/>
        <v>2.6212594650093739</v>
      </c>
      <c r="AA133">
        <f t="shared" si="29"/>
        <v>0.30180617647123342</v>
      </c>
      <c r="AC133">
        <v>1200</v>
      </c>
      <c r="AD133">
        <v>0.54556772339118298</v>
      </c>
      <c r="AE133">
        <f t="shared" si="40"/>
        <v>1.9097457977700132</v>
      </c>
      <c r="AF133">
        <v>4200</v>
      </c>
      <c r="AG133">
        <v>1.1386397558354899</v>
      </c>
      <c r="AH133">
        <f t="shared" si="44"/>
        <v>1.5441691768551129</v>
      </c>
      <c r="AI133">
        <v>2200</v>
      </c>
      <c r="AJ133">
        <v>0.65640437387372097</v>
      </c>
      <c r="AK133">
        <f t="shared" si="35"/>
        <v>1.6597563731033</v>
      </c>
      <c r="AL133">
        <f t="shared" si="32"/>
        <v>1.7045571159094752</v>
      </c>
      <c r="AM133">
        <f t="shared" si="33"/>
        <v>0.18686063351299539</v>
      </c>
    </row>
    <row r="134" spans="3:39" x14ac:dyDescent="0.2">
      <c r="C134">
        <v>6250</v>
      </c>
      <c r="D134">
        <v>1250</v>
      </c>
      <c r="E134">
        <v>0.53675020721920497</v>
      </c>
      <c r="F134">
        <f t="shared" si="41"/>
        <v>1.1525768704453969</v>
      </c>
      <c r="G134">
        <v>6250</v>
      </c>
      <c r="H134">
        <v>4250</v>
      </c>
      <c r="I134">
        <v>0.100602751855567</v>
      </c>
      <c r="J134">
        <f t="shared" si="42"/>
        <v>-0.59687611100364113</v>
      </c>
      <c r="K134">
        <v>2250</v>
      </c>
      <c r="L134">
        <v>4.96619365647245E-2</v>
      </c>
      <c r="M134">
        <f t="shared" si="36"/>
        <v>0.20279295385979049</v>
      </c>
      <c r="N134">
        <f t="shared" si="37"/>
        <v>0.25283123776718208</v>
      </c>
      <c r="O134">
        <f t="shared" si="38"/>
        <v>0.58253850941924934</v>
      </c>
      <c r="Q134">
        <v>1250</v>
      </c>
      <c r="R134">
        <v>1.0241884938282899</v>
      </c>
      <c r="S134">
        <f t="shared" si="39"/>
        <v>2.9189445819559698</v>
      </c>
      <c r="T134">
        <v>4250</v>
      </c>
      <c r="U134">
        <v>1.9696843492126599</v>
      </c>
      <c r="V134">
        <f t="shared" si="43"/>
        <v>2.5456717805592297</v>
      </c>
      <c r="W134">
        <v>2250</v>
      </c>
      <c r="X134">
        <v>0.92346427857815505</v>
      </c>
      <c r="Y134">
        <f t="shared" si="34"/>
        <v>2.3674888393458966</v>
      </c>
      <c r="Z134">
        <f t="shared" si="28"/>
        <v>2.6107017339536989</v>
      </c>
      <c r="AA134">
        <f t="shared" si="29"/>
        <v>0.28142055742832994</v>
      </c>
      <c r="AC134">
        <v>1250</v>
      </c>
      <c r="AD134">
        <v>0.59222014127445399</v>
      </c>
      <c r="AE134">
        <f t="shared" si="40"/>
        <v>1.9563982156532842</v>
      </c>
      <c r="AF134">
        <v>4250</v>
      </c>
      <c r="AG134">
        <v>1.1924319968413899</v>
      </c>
      <c r="AH134">
        <f t="shared" si="44"/>
        <v>1.5979614178610131</v>
      </c>
      <c r="AI134">
        <v>2250</v>
      </c>
      <c r="AJ134">
        <v>0.71027037996606002</v>
      </c>
      <c r="AK134">
        <f t="shared" si="35"/>
        <v>1.7136223791956389</v>
      </c>
      <c r="AL134">
        <f t="shared" si="32"/>
        <v>1.7559940042366453</v>
      </c>
      <c r="AM134">
        <f t="shared" si="33"/>
        <v>0.18293646563590352</v>
      </c>
    </row>
    <row r="135" spans="3:39" x14ac:dyDescent="0.2">
      <c r="C135">
        <v>6300</v>
      </c>
      <c r="D135">
        <v>1300</v>
      </c>
      <c r="E135">
        <v>0.65419553140347597</v>
      </c>
      <c r="F135">
        <f t="shared" si="41"/>
        <v>1.2700221946296679</v>
      </c>
      <c r="G135">
        <v>6300</v>
      </c>
      <c r="H135">
        <v>4300</v>
      </c>
      <c r="I135">
        <v>0.257400703902047</v>
      </c>
      <c r="J135">
        <f t="shared" si="42"/>
        <v>-0.44007815895716113</v>
      </c>
      <c r="K135">
        <v>2300</v>
      </c>
      <c r="L135">
        <v>2.5788659818743499E-2</v>
      </c>
      <c r="M135">
        <f t="shared" si="36"/>
        <v>0.17891967711380949</v>
      </c>
      <c r="N135">
        <f t="shared" si="37"/>
        <v>0.33628790426210542</v>
      </c>
      <c r="O135">
        <f t="shared" si="38"/>
        <v>0.54870762830290665</v>
      </c>
      <c r="Q135">
        <v>1300</v>
      </c>
      <c r="R135">
        <v>1.1590156326952099</v>
      </c>
      <c r="S135">
        <f t="shared" si="39"/>
        <v>3.0537717208228896</v>
      </c>
      <c r="T135">
        <v>4300</v>
      </c>
      <c r="U135">
        <v>2.0669345170112501</v>
      </c>
      <c r="V135">
        <f t="shared" si="43"/>
        <v>2.6429219483578201</v>
      </c>
      <c r="W135">
        <v>2300</v>
      </c>
      <c r="X135">
        <v>0.89168900011388796</v>
      </c>
      <c r="Y135">
        <f t="shared" si="34"/>
        <v>2.3357135608816297</v>
      </c>
      <c r="Z135">
        <f t="shared" si="28"/>
        <v>2.6774690766874465</v>
      </c>
      <c r="AA135">
        <f t="shared" si="29"/>
        <v>0.36027351876237518</v>
      </c>
      <c r="AC135">
        <v>1300</v>
      </c>
      <c r="AD135">
        <v>0.64077304031202498</v>
      </c>
      <c r="AE135">
        <f t="shared" si="40"/>
        <v>2.0049511146908552</v>
      </c>
      <c r="AF135">
        <v>4300</v>
      </c>
      <c r="AG135">
        <v>1.24261606801145</v>
      </c>
      <c r="AH135">
        <f t="shared" si="44"/>
        <v>1.6481454890310729</v>
      </c>
      <c r="AI135">
        <v>2300</v>
      </c>
      <c r="AJ135">
        <v>0.686090145264451</v>
      </c>
      <c r="AK135">
        <f t="shared" si="35"/>
        <v>1.68944214449403</v>
      </c>
      <c r="AL135">
        <f t="shared" si="32"/>
        <v>1.7808462494053192</v>
      </c>
      <c r="AM135">
        <f t="shared" si="33"/>
        <v>0.19517580900714276</v>
      </c>
    </row>
    <row r="136" spans="3:39" x14ac:dyDescent="0.2">
      <c r="C136">
        <v>6350</v>
      </c>
      <c r="D136">
        <v>1350</v>
      </c>
      <c r="E136">
        <v>0.80813763216396495</v>
      </c>
      <c r="F136">
        <f t="shared" si="41"/>
        <v>1.423964295390157</v>
      </c>
      <c r="G136">
        <v>6350</v>
      </c>
      <c r="H136">
        <v>4350</v>
      </c>
      <c r="I136">
        <v>0.30702467044378301</v>
      </c>
      <c r="J136">
        <f t="shared" si="42"/>
        <v>-0.39045419241542512</v>
      </c>
      <c r="K136">
        <v>2350</v>
      </c>
      <c r="L136">
        <v>2.5864783793937699E-2</v>
      </c>
      <c r="M136">
        <f t="shared" si="36"/>
        <v>0.17899580108900368</v>
      </c>
      <c r="N136">
        <f t="shared" si="37"/>
        <v>0.40416863468791187</v>
      </c>
      <c r="O136">
        <f t="shared" si="38"/>
        <v>0.59954359038898641</v>
      </c>
      <c r="Q136">
        <v>1350</v>
      </c>
      <c r="R136">
        <v>1.15525975582769</v>
      </c>
      <c r="S136">
        <f t="shared" si="39"/>
        <v>3.0500158439553697</v>
      </c>
      <c r="T136">
        <v>4350</v>
      </c>
      <c r="U136">
        <v>2.0184239352322701</v>
      </c>
      <c r="V136">
        <f t="shared" si="43"/>
        <v>2.5944113665788402</v>
      </c>
      <c r="W136">
        <v>2350</v>
      </c>
      <c r="X136">
        <v>0.906898942847436</v>
      </c>
      <c r="Y136">
        <f t="shared" si="34"/>
        <v>2.3509235036151779</v>
      </c>
      <c r="Z136">
        <f t="shared" si="28"/>
        <v>2.6651169047164625</v>
      </c>
      <c r="AA136">
        <f t="shared" si="29"/>
        <v>0.35486896162256731</v>
      </c>
      <c r="AC136">
        <v>1350</v>
      </c>
      <c r="AD136">
        <v>0.68103970985937401</v>
      </c>
      <c r="AE136">
        <f t="shared" si="40"/>
        <v>2.0452177842382042</v>
      </c>
      <c r="AF136">
        <v>4350</v>
      </c>
      <c r="AG136">
        <v>1.29899419406365</v>
      </c>
      <c r="AH136">
        <f t="shared" si="44"/>
        <v>1.7045236150832732</v>
      </c>
      <c r="AI136">
        <v>2350</v>
      </c>
      <c r="AJ136">
        <v>0.63833031298748699</v>
      </c>
      <c r="AK136">
        <f t="shared" si="35"/>
        <v>1.6416823122170658</v>
      </c>
      <c r="AL136">
        <f t="shared" si="32"/>
        <v>1.7971412371795144</v>
      </c>
      <c r="AM136">
        <f t="shared" si="33"/>
        <v>0.21712608603505557</v>
      </c>
    </row>
    <row r="137" spans="3:39" x14ac:dyDescent="0.2">
      <c r="C137">
        <v>6400</v>
      </c>
      <c r="D137">
        <v>1400</v>
      </c>
      <c r="E137">
        <v>0.67208994137354106</v>
      </c>
      <c r="F137">
        <f t="shared" si="41"/>
        <v>1.287916604599733</v>
      </c>
      <c r="G137">
        <v>6400</v>
      </c>
      <c r="H137">
        <v>4400</v>
      </c>
      <c r="I137">
        <v>0.36872922271518999</v>
      </c>
      <c r="J137">
        <f t="shared" si="42"/>
        <v>-0.32874964014401814</v>
      </c>
      <c r="K137">
        <v>2400</v>
      </c>
      <c r="L137">
        <v>7.2282925813901399E-3</v>
      </c>
      <c r="M137">
        <f t="shared" si="36"/>
        <v>0.16035930987645611</v>
      </c>
      <c r="N137">
        <f t="shared" si="37"/>
        <v>0.37317542477739035</v>
      </c>
      <c r="O137">
        <f t="shared" si="38"/>
        <v>0.50046239821035832</v>
      </c>
      <c r="Q137">
        <v>1400</v>
      </c>
      <c r="R137">
        <v>1.25514049676324</v>
      </c>
      <c r="S137">
        <f t="shared" si="39"/>
        <v>3.1498965848909197</v>
      </c>
      <c r="T137">
        <v>4400</v>
      </c>
      <c r="U137">
        <v>2.1136260918967902</v>
      </c>
      <c r="V137">
        <f t="shared" si="43"/>
        <v>2.6896135232433602</v>
      </c>
      <c r="W137">
        <v>2400</v>
      </c>
      <c r="X137">
        <v>0.95115408155250003</v>
      </c>
      <c r="Y137">
        <f t="shared" si="34"/>
        <v>2.3951786423202419</v>
      </c>
      <c r="Z137">
        <f t="shared" si="28"/>
        <v>2.7448962501515073</v>
      </c>
      <c r="AA137">
        <f t="shared" si="29"/>
        <v>0.38038392201870413</v>
      </c>
      <c r="AC137">
        <v>1400</v>
      </c>
      <c r="AD137">
        <v>0.71627285608582703</v>
      </c>
      <c r="AE137">
        <f t="shared" si="40"/>
        <v>2.0804509304646572</v>
      </c>
      <c r="AF137">
        <v>4400</v>
      </c>
      <c r="AG137">
        <v>1.26626244912459</v>
      </c>
      <c r="AH137">
        <f t="shared" si="44"/>
        <v>1.6717918701442129</v>
      </c>
      <c r="AI137">
        <v>2400</v>
      </c>
      <c r="AJ137">
        <v>0.67877328257685898</v>
      </c>
      <c r="AK137">
        <f t="shared" si="35"/>
        <v>1.6821252818064378</v>
      </c>
      <c r="AL137">
        <f t="shared" si="32"/>
        <v>1.8114560274717693</v>
      </c>
      <c r="AM137">
        <f t="shared" si="33"/>
        <v>0.23301370823679168</v>
      </c>
    </row>
    <row r="138" spans="3:39" x14ac:dyDescent="0.2">
      <c r="C138">
        <v>6450</v>
      </c>
      <c r="D138">
        <v>1450</v>
      </c>
      <c r="E138">
        <v>0.64524201747332599</v>
      </c>
      <c r="F138">
        <f t="shared" si="41"/>
        <v>1.2610686806995179</v>
      </c>
      <c r="G138">
        <v>6450</v>
      </c>
      <c r="H138">
        <v>4450</v>
      </c>
      <c r="I138">
        <v>0.179289348295536</v>
      </c>
      <c r="J138">
        <f t="shared" si="42"/>
        <v>-0.51818951456367213</v>
      </c>
      <c r="K138">
        <v>2450</v>
      </c>
      <c r="L138">
        <v>1.25743454572759E-2</v>
      </c>
      <c r="M138">
        <f t="shared" si="36"/>
        <v>0.16570536275234188</v>
      </c>
      <c r="N138">
        <f t="shared" ref="N138:N169" si="45">AVERAGE(F138,J138,M138)</f>
        <v>0.3028615096293959</v>
      </c>
      <c r="O138">
        <f t="shared" ref="O138:O169" si="46">STDEV(E138,J138,M138)</f>
        <v>0.58469942936207753</v>
      </c>
      <c r="Q138">
        <v>1450</v>
      </c>
      <c r="R138">
        <v>1.2388643838307301</v>
      </c>
      <c r="S138">
        <f t="shared" si="39"/>
        <v>3.1336204719584098</v>
      </c>
      <c r="T138">
        <v>4450</v>
      </c>
      <c r="U138">
        <v>2.1868952038471798</v>
      </c>
      <c r="V138">
        <f t="shared" si="43"/>
        <v>2.7628826351937494</v>
      </c>
      <c r="W138">
        <v>2450</v>
      </c>
      <c r="X138">
        <v>0.98636707191899597</v>
      </c>
      <c r="Y138">
        <f t="shared" si="34"/>
        <v>2.4303916326867379</v>
      </c>
      <c r="Z138">
        <f t="shared" si="28"/>
        <v>2.7756315799462992</v>
      </c>
      <c r="AA138">
        <f t="shared" si="29"/>
        <v>0.35178772262555397</v>
      </c>
      <c r="AC138">
        <v>1450</v>
      </c>
      <c r="AD138">
        <v>0.74779293205572595</v>
      </c>
      <c r="AE138">
        <f t="shared" si="40"/>
        <v>2.111971006434556</v>
      </c>
      <c r="AF138">
        <v>4450</v>
      </c>
      <c r="AG138">
        <v>1.36891999263882</v>
      </c>
      <c r="AH138">
        <f t="shared" si="44"/>
        <v>1.7744494136584432</v>
      </c>
      <c r="AI138">
        <v>2450</v>
      </c>
      <c r="AJ138">
        <v>0.69740050418785504</v>
      </c>
      <c r="AK138">
        <f t="shared" si="35"/>
        <v>1.700752503417434</v>
      </c>
      <c r="AL138">
        <f t="shared" si="32"/>
        <v>1.8623909745034777</v>
      </c>
      <c r="AM138">
        <f t="shared" si="33"/>
        <v>0.21926115227920878</v>
      </c>
    </row>
    <row r="139" spans="3:39" x14ac:dyDescent="0.2">
      <c r="C139">
        <v>6500</v>
      </c>
      <c r="D139">
        <v>1500</v>
      </c>
      <c r="E139">
        <v>0.62946516834344102</v>
      </c>
      <c r="F139">
        <f t="shared" si="41"/>
        <v>1.2452918315696331</v>
      </c>
      <c r="G139">
        <v>6500</v>
      </c>
      <c r="H139">
        <v>4500</v>
      </c>
      <c r="I139">
        <v>0.20040610875576401</v>
      </c>
      <c r="J139">
        <f t="shared" si="42"/>
        <v>-0.49707275410344409</v>
      </c>
      <c r="K139">
        <v>2500</v>
      </c>
      <c r="L139">
        <v>2.7421097045950901E-2</v>
      </c>
      <c r="M139">
        <f t="shared" si="36"/>
        <v>0.18055211434101687</v>
      </c>
      <c r="N139">
        <f t="shared" si="45"/>
        <v>0.30959039726906862</v>
      </c>
      <c r="O139">
        <f t="shared" si="46"/>
        <v>0.56712521884487743</v>
      </c>
      <c r="Q139">
        <v>1500</v>
      </c>
      <c r="R139">
        <v>1.20297613636477</v>
      </c>
      <c r="S139">
        <f t="shared" si="39"/>
        <v>3.0977322244924501</v>
      </c>
      <c r="T139">
        <v>4500</v>
      </c>
      <c r="U139">
        <v>2.1904485772398501</v>
      </c>
      <c r="V139">
        <f t="shared" si="43"/>
        <v>2.7664360085864201</v>
      </c>
      <c r="W139">
        <v>2500</v>
      </c>
      <c r="X139">
        <v>0.891281958578369</v>
      </c>
      <c r="Y139">
        <f t="shared" si="34"/>
        <v>2.3353065193461107</v>
      </c>
      <c r="Z139">
        <f t="shared" ref="Z139:Z189" si="47">AVERAGE(S139,V139,Y139)</f>
        <v>2.733158250808327</v>
      </c>
      <c r="AA139">
        <f t="shared" ref="AA139:AA189" si="48">STDEV(S139,V139,Y139)</f>
        <v>0.38230066157283182</v>
      </c>
      <c r="AC139">
        <v>1500</v>
      </c>
      <c r="AD139">
        <v>0.75719637964650799</v>
      </c>
      <c r="AE139">
        <f t="shared" si="40"/>
        <v>2.1213744540253381</v>
      </c>
      <c r="AF139">
        <v>4500</v>
      </c>
      <c r="AG139">
        <v>1.3917567018332</v>
      </c>
      <c r="AH139">
        <f t="shared" si="44"/>
        <v>1.7972861228528232</v>
      </c>
      <c r="AI139">
        <v>2500</v>
      </c>
      <c r="AJ139">
        <v>0.69570735812453199</v>
      </c>
      <c r="AK139">
        <f t="shared" si="35"/>
        <v>1.6990593573541108</v>
      </c>
      <c r="AL139">
        <f t="shared" si="32"/>
        <v>1.8725733114107574</v>
      </c>
      <c r="AM139">
        <f t="shared" si="33"/>
        <v>0.22099463973097958</v>
      </c>
    </row>
    <row r="140" spans="3:39" x14ac:dyDescent="0.2">
      <c r="C140">
        <v>6550</v>
      </c>
      <c r="D140">
        <v>1550</v>
      </c>
      <c r="E140">
        <v>0.91067287397534102</v>
      </c>
      <c r="F140">
        <f t="shared" si="41"/>
        <v>1.5264995372015329</v>
      </c>
      <c r="G140">
        <v>6550</v>
      </c>
      <c r="H140">
        <v>4550</v>
      </c>
      <c r="I140">
        <v>0.28341471387865302</v>
      </c>
      <c r="J140">
        <f t="shared" si="42"/>
        <v>-0.4140641489805551</v>
      </c>
      <c r="K140">
        <v>2550</v>
      </c>
      <c r="L140">
        <v>6.5836616864136501E-3</v>
      </c>
      <c r="M140">
        <f t="shared" si="36"/>
        <v>0.15971467898147962</v>
      </c>
      <c r="N140">
        <f t="shared" si="45"/>
        <v>0.42405002240081907</v>
      </c>
      <c r="O140">
        <f t="shared" si="46"/>
        <v>0.66434034124535579</v>
      </c>
      <c r="Q140">
        <v>1550</v>
      </c>
      <c r="R140">
        <v>1.2212238145558501</v>
      </c>
      <c r="S140">
        <f t="shared" si="39"/>
        <v>3.11597990268353</v>
      </c>
      <c r="T140">
        <v>4550</v>
      </c>
      <c r="U140">
        <v>2.2207076149257099</v>
      </c>
      <c r="V140">
        <f t="shared" si="43"/>
        <v>2.7966950462722799</v>
      </c>
      <c r="W140">
        <v>2550</v>
      </c>
      <c r="X140">
        <v>1.00874342203745</v>
      </c>
      <c r="Y140">
        <f t="shared" si="34"/>
        <v>2.4527679828051916</v>
      </c>
      <c r="Z140">
        <f t="shared" si="47"/>
        <v>2.7884809772536676</v>
      </c>
      <c r="AA140">
        <f t="shared" si="48"/>
        <v>0.33168225135596235</v>
      </c>
      <c r="AC140">
        <v>1550</v>
      </c>
      <c r="AD140">
        <v>0.74878903414698506</v>
      </c>
      <c r="AE140">
        <f t="shared" si="40"/>
        <v>2.1129671085258153</v>
      </c>
      <c r="AF140">
        <v>4550</v>
      </c>
      <c r="AG140">
        <v>1.4587734632443801</v>
      </c>
      <c r="AH140">
        <f t="shared" si="44"/>
        <v>1.8643028842640033</v>
      </c>
      <c r="AI140">
        <v>2550</v>
      </c>
      <c r="AJ140">
        <v>0.72999142690276397</v>
      </c>
      <c r="AK140">
        <f t="shared" si="35"/>
        <v>1.7333434261323428</v>
      </c>
      <c r="AL140">
        <f t="shared" ref="AL140:AL189" si="49">AVERAGE(AE140,AH140,AK140)</f>
        <v>1.9035378063073871</v>
      </c>
      <c r="AM140">
        <f t="shared" ref="AM140:AM189" si="50">STDEV(AE140,AH140,AK140)</f>
        <v>0.19282911966118554</v>
      </c>
    </row>
    <row r="141" spans="3:39" x14ac:dyDescent="0.2">
      <c r="C141">
        <v>6600</v>
      </c>
      <c r="D141">
        <v>1600</v>
      </c>
      <c r="E141">
        <v>1.043584834172</v>
      </c>
      <c r="F141">
        <f t="shared" si="41"/>
        <v>1.6594114973981919</v>
      </c>
      <c r="G141">
        <v>6600</v>
      </c>
      <c r="H141">
        <v>4600</v>
      </c>
      <c r="I141">
        <v>0.42666361864309899</v>
      </c>
      <c r="J141">
        <f t="shared" si="42"/>
        <v>-0.27081524421610914</v>
      </c>
      <c r="K141">
        <v>2600</v>
      </c>
      <c r="L141">
        <v>3.5669063974094299E-2</v>
      </c>
      <c r="M141">
        <f t="shared" si="36"/>
        <v>0.18880008126916029</v>
      </c>
      <c r="N141">
        <f t="shared" si="45"/>
        <v>0.52579877815041443</v>
      </c>
      <c r="O141">
        <f t="shared" si="46"/>
        <v>0.66702708431801661</v>
      </c>
      <c r="Q141">
        <v>1600</v>
      </c>
      <c r="R141">
        <v>1.2467466703432399</v>
      </c>
      <c r="S141">
        <f t="shared" si="39"/>
        <v>3.1415027584709199</v>
      </c>
      <c r="T141">
        <v>4600</v>
      </c>
      <c r="U141">
        <v>2.3507483065961399</v>
      </c>
      <c r="V141">
        <f t="shared" si="43"/>
        <v>2.9267357379427095</v>
      </c>
      <c r="W141">
        <v>2600</v>
      </c>
      <c r="X141">
        <v>0.93282561016141297</v>
      </c>
      <c r="Y141">
        <f t="shared" si="34"/>
        <v>2.3768501709291545</v>
      </c>
      <c r="Z141">
        <f t="shared" si="47"/>
        <v>2.815029555780928</v>
      </c>
      <c r="AA141">
        <f t="shared" si="48"/>
        <v>0.39437558020045993</v>
      </c>
      <c r="AC141">
        <v>1600</v>
      </c>
      <c r="AD141">
        <v>0.78375208456480505</v>
      </c>
      <c r="AE141">
        <f t="shared" si="40"/>
        <v>2.1479301589436353</v>
      </c>
      <c r="AF141">
        <v>4600</v>
      </c>
      <c r="AG141">
        <v>1.55887490910084</v>
      </c>
      <c r="AH141">
        <f t="shared" si="44"/>
        <v>1.964404330120463</v>
      </c>
      <c r="AI141">
        <v>2600</v>
      </c>
      <c r="AJ141">
        <v>0.693018631524985</v>
      </c>
      <c r="AK141">
        <f t="shared" si="35"/>
        <v>1.6963706307545641</v>
      </c>
      <c r="AL141">
        <f t="shared" si="49"/>
        <v>1.936235039939554</v>
      </c>
      <c r="AM141">
        <f t="shared" si="50"/>
        <v>0.22709388709640851</v>
      </c>
    </row>
    <row r="142" spans="3:39" x14ac:dyDescent="0.2">
      <c r="C142">
        <v>6650</v>
      </c>
      <c r="D142">
        <v>1650</v>
      </c>
      <c r="E142">
        <v>1.4037309679188199</v>
      </c>
      <c r="F142">
        <f t="shared" si="41"/>
        <v>2.0195576311450116</v>
      </c>
      <c r="G142">
        <v>6650</v>
      </c>
      <c r="H142">
        <v>4650</v>
      </c>
      <c r="I142">
        <v>0.78982931742936302</v>
      </c>
      <c r="J142">
        <f t="shared" si="42"/>
        <v>9.2350454570154894E-2</v>
      </c>
      <c r="K142">
        <v>2650</v>
      </c>
      <c r="L142">
        <v>6.7103718422574204E-2</v>
      </c>
      <c r="M142">
        <f t="shared" si="36"/>
        <v>0.22023473571764018</v>
      </c>
      <c r="N142">
        <f t="shared" si="45"/>
        <v>0.77738094047760231</v>
      </c>
      <c r="O142">
        <f t="shared" si="46"/>
        <v>0.72304178899397031</v>
      </c>
      <c r="Q142">
        <v>1650</v>
      </c>
      <c r="R142">
        <v>1.4355871246572101</v>
      </c>
      <c r="S142">
        <f t="shared" si="39"/>
        <v>3.3303432127848902</v>
      </c>
      <c r="T142">
        <v>4650</v>
      </c>
      <c r="U142">
        <v>2.3522543176149999</v>
      </c>
      <c r="V142">
        <f t="shared" si="43"/>
        <v>2.92824174896157</v>
      </c>
      <c r="W142">
        <v>2650</v>
      </c>
      <c r="X142">
        <v>1.0764710543153</v>
      </c>
      <c r="Y142">
        <f t="shared" si="34"/>
        <v>2.5204956150830418</v>
      </c>
      <c r="Z142">
        <f t="shared" si="47"/>
        <v>2.9263601922765008</v>
      </c>
      <c r="AA142">
        <f t="shared" si="48"/>
        <v>0.40492707746893641</v>
      </c>
      <c r="AC142">
        <v>1650</v>
      </c>
      <c r="AD142">
        <v>0.844938359038377</v>
      </c>
      <c r="AE142">
        <f t="shared" si="40"/>
        <v>2.2091164334172069</v>
      </c>
      <c r="AF142">
        <v>4650</v>
      </c>
      <c r="AG142">
        <v>1.55364889509534</v>
      </c>
      <c r="AH142">
        <f t="shared" si="44"/>
        <v>1.9591783161149632</v>
      </c>
      <c r="AI142">
        <v>2650</v>
      </c>
      <c r="AJ142">
        <v>0.77901880351546904</v>
      </c>
      <c r="AK142">
        <f t="shared" si="35"/>
        <v>1.782370802745048</v>
      </c>
      <c r="AL142">
        <f t="shared" si="49"/>
        <v>1.9835551840924062</v>
      </c>
      <c r="AM142">
        <f t="shared" si="50"/>
        <v>0.21441462658535429</v>
      </c>
    </row>
    <row r="143" spans="3:39" x14ac:dyDescent="0.2">
      <c r="C143">
        <v>6700</v>
      </c>
      <c r="D143">
        <v>1700</v>
      </c>
      <c r="E143">
        <v>1.36842633423978</v>
      </c>
      <c r="F143">
        <f t="shared" si="41"/>
        <v>1.9842529974659719</v>
      </c>
      <c r="G143">
        <v>6700</v>
      </c>
      <c r="H143">
        <v>4700</v>
      </c>
      <c r="I143">
        <v>0.53282428802411497</v>
      </c>
      <c r="J143">
        <f t="shared" si="42"/>
        <v>-0.16465457483509316</v>
      </c>
      <c r="K143">
        <v>2700</v>
      </c>
      <c r="L143">
        <v>7.2106438763737402E-2</v>
      </c>
      <c r="M143">
        <f t="shared" si="36"/>
        <v>0.22523745605880338</v>
      </c>
      <c r="N143">
        <f t="shared" si="45"/>
        <v>0.6816119595632274</v>
      </c>
      <c r="O143">
        <f t="shared" si="46"/>
        <v>0.79678872991539051</v>
      </c>
      <c r="Q143">
        <v>1700</v>
      </c>
      <c r="R143">
        <v>1.43268390434819</v>
      </c>
      <c r="S143">
        <f t="shared" si="39"/>
        <v>3.32743999247587</v>
      </c>
      <c r="T143">
        <v>4700</v>
      </c>
      <c r="U143">
        <v>2.3046332891527799</v>
      </c>
      <c r="V143">
        <f t="shared" si="43"/>
        <v>2.8806207204993495</v>
      </c>
      <c r="W143">
        <v>2700</v>
      </c>
      <c r="X143">
        <v>1.01971494806811</v>
      </c>
      <c r="Y143">
        <f t="shared" si="34"/>
        <v>2.463739508835852</v>
      </c>
      <c r="Z143">
        <f t="shared" si="47"/>
        <v>2.8906000739370241</v>
      </c>
      <c r="AA143">
        <f t="shared" si="48"/>
        <v>0.43193671062005606</v>
      </c>
      <c r="AC143">
        <v>1700</v>
      </c>
      <c r="AD143">
        <v>0.87872025231498996</v>
      </c>
      <c r="AE143">
        <f t="shared" si="40"/>
        <v>2.2428983266938198</v>
      </c>
      <c r="AF143">
        <v>4700</v>
      </c>
      <c r="AG143">
        <v>1.53863369636781</v>
      </c>
      <c r="AH143">
        <f t="shared" si="44"/>
        <v>1.9441631173874332</v>
      </c>
      <c r="AI143">
        <v>2700</v>
      </c>
      <c r="AJ143">
        <v>0.80187746300722496</v>
      </c>
      <c r="AK143">
        <f t="shared" si="35"/>
        <v>1.8052294622368039</v>
      </c>
      <c r="AL143">
        <f t="shared" si="49"/>
        <v>1.9974303021060191</v>
      </c>
      <c r="AM143">
        <f t="shared" si="50"/>
        <v>0.22364380933675854</v>
      </c>
    </row>
    <row r="144" spans="3:39" x14ac:dyDescent="0.2">
      <c r="C144">
        <v>6750</v>
      </c>
      <c r="D144">
        <v>1750</v>
      </c>
      <c r="E144">
        <v>0.95570049422965597</v>
      </c>
      <c r="F144">
        <f t="shared" si="41"/>
        <v>1.571527157455848</v>
      </c>
      <c r="G144">
        <v>6750</v>
      </c>
      <c r="H144">
        <v>4750</v>
      </c>
      <c r="I144">
        <v>0.59446484819424805</v>
      </c>
      <c r="J144">
        <f t="shared" si="42"/>
        <v>-0.10301401466496007</v>
      </c>
      <c r="K144">
        <v>2750</v>
      </c>
      <c r="L144">
        <v>0.16777275507233899</v>
      </c>
      <c r="M144">
        <f t="shared" si="36"/>
        <v>0.32090377236740497</v>
      </c>
      <c r="N144">
        <f t="shared" si="45"/>
        <v>0.59647230505276427</v>
      </c>
      <c r="O144">
        <f t="shared" si="46"/>
        <v>0.53284606588792693</v>
      </c>
      <c r="Q144">
        <v>1750</v>
      </c>
      <c r="R144">
        <v>1.4568732320959099</v>
      </c>
      <c r="S144">
        <f t="shared" si="39"/>
        <v>3.3516293202235898</v>
      </c>
      <c r="T144">
        <v>4750</v>
      </c>
      <c r="U144">
        <v>2.28562784176775</v>
      </c>
      <c r="V144">
        <f t="shared" si="43"/>
        <v>2.8616152731143201</v>
      </c>
      <c r="W144">
        <v>2750</v>
      </c>
      <c r="X144">
        <v>1.0225900094856899</v>
      </c>
      <c r="Y144">
        <f t="shared" si="34"/>
        <v>2.4666145702534319</v>
      </c>
      <c r="Z144">
        <f t="shared" si="47"/>
        <v>2.8932863878637805</v>
      </c>
      <c r="AA144">
        <f t="shared" si="48"/>
        <v>0.44335659637394648</v>
      </c>
      <c r="AC144">
        <v>1750</v>
      </c>
      <c r="AD144">
        <v>0.85241578532739803</v>
      </c>
      <c r="AE144">
        <f t="shared" si="40"/>
        <v>2.216593859706228</v>
      </c>
      <c r="AF144">
        <v>4750</v>
      </c>
      <c r="AG144">
        <v>1.5146470065737401</v>
      </c>
      <c r="AH144">
        <f t="shared" si="44"/>
        <v>1.920176427593363</v>
      </c>
      <c r="AI144">
        <v>2750</v>
      </c>
      <c r="AJ144">
        <v>0.802138386972714</v>
      </c>
      <c r="AK144">
        <f t="shared" si="35"/>
        <v>1.8054903862022931</v>
      </c>
      <c r="AL144">
        <f t="shared" si="49"/>
        <v>1.9807535578339612</v>
      </c>
      <c r="AM144">
        <f t="shared" si="50"/>
        <v>0.21214077404612708</v>
      </c>
    </row>
    <row r="145" spans="3:39" x14ac:dyDescent="0.2">
      <c r="C145">
        <v>6800</v>
      </c>
      <c r="D145">
        <v>1800</v>
      </c>
      <c r="E145">
        <v>0.71652789388425497</v>
      </c>
      <c r="F145">
        <f t="shared" si="41"/>
        <v>1.3323545571104469</v>
      </c>
      <c r="G145">
        <v>6800</v>
      </c>
      <c r="H145">
        <v>4800</v>
      </c>
      <c r="I145">
        <v>0.50334288683476802</v>
      </c>
      <c r="J145">
        <f t="shared" si="42"/>
        <v>-0.1941359760244401</v>
      </c>
      <c r="K145">
        <v>2800</v>
      </c>
      <c r="L145">
        <v>0.29894171654718699</v>
      </c>
      <c r="M145">
        <f t="shared" si="36"/>
        <v>0.45207273384225299</v>
      </c>
      <c r="N145">
        <f t="shared" si="45"/>
        <v>0.53009710497608664</v>
      </c>
      <c r="O145">
        <f t="shared" si="46"/>
        <v>0.46847819450099942</v>
      </c>
      <c r="Q145">
        <v>1800</v>
      </c>
      <c r="R145">
        <v>1.43159525723044</v>
      </c>
      <c r="S145">
        <f t="shared" si="39"/>
        <v>3.3263513453581197</v>
      </c>
      <c r="T145">
        <v>4800</v>
      </c>
      <c r="U145">
        <v>2.2051975150268799</v>
      </c>
      <c r="V145">
        <f t="shared" si="43"/>
        <v>2.7811849463734495</v>
      </c>
      <c r="W145">
        <v>2800</v>
      </c>
      <c r="X145">
        <v>1.04172925396123</v>
      </c>
      <c r="Y145">
        <f t="shared" si="34"/>
        <v>2.4857538147289717</v>
      </c>
      <c r="Z145">
        <f t="shared" si="47"/>
        <v>2.8644300354868473</v>
      </c>
      <c r="AA145">
        <f t="shared" si="48"/>
        <v>0.42643681920194892</v>
      </c>
      <c r="AC145">
        <v>1800</v>
      </c>
      <c r="AD145">
        <v>0.86807032753614499</v>
      </c>
      <c r="AE145">
        <f t="shared" si="40"/>
        <v>2.2322484019149753</v>
      </c>
      <c r="AF145">
        <v>4800</v>
      </c>
      <c r="AG145">
        <v>1.5091373238391299</v>
      </c>
      <c r="AH145">
        <f t="shared" si="44"/>
        <v>1.9146667448587529</v>
      </c>
      <c r="AI145">
        <v>2800</v>
      </c>
      <c r="AJ145">
        <v>0.77973986398266704</v>
      </c>
      <c r="AK145">
        <f t="shared" si="35"/>
        <v>1.7830918632122459</v>
      </c>
      <c r="AL145">
        <f t="shared" si="49"/>
        <v>1.9766690033286582</v>
      </c>
      <c r="AM145">
        <f t="shared" si="50"/>
        <v>0.23090822658879179</v>
      </c>
    </row>
    <row r="146" spans="3:39" x14ac:dyDescent="0.2">
      <c r="C146">
        <v>6850</v>
      </c>
      <c r="D146">
        <v>1850</v>
      </c>
      <c r="E146">
        <v>0.63940973342944396</v>
      </c>
      <c r="F146">
        <f t="shared" si="41"/>
        <v>1.2552363966556359</v>
      </c>
      <c r="G146">
        <v>6850</v>
      </c>
      <c r="H146">
        <v>4850</v>
      </c>
      <c r="I146">
        <v>0.57652118275503605</v>
      </c>
      <c r="J146">
        <f t="shared" si="42"/>
        <v>-0.12095768010417207</v>
      </c>
      <c r="K146">
        <v>2850</v>
      </c>
      <c r="L146">
        <v>0.26790143963359597</v>
      </c>
      <c r="M146">
        <f t="shared" si="36"/>
        <v>0.42103245692866198</v>
      </c>
      <c r="N146">
        <f t="shared" si="45"/>
        <v>0.51843705782670868</v>
      </c>
      <c r="O146">
        <f t="shared" si="46"/>
        <v>0.39149298569633195</v>
      </c>
      <c r="Q146">
        <v>1850</v>
      </c>
      <c r="R146">
        <v>1.45919101766866</v>
      </c>
      <c r="S146">
        <f t="shared" si="39"/>
        <v>3.3539471057963399</v>
      </c>
      <c r="T146">
        <v>4850</v>
      </c>
      <c r="U146">
        <v>2.2192598959092402</v>
      </c>
      <c r="V146">
        <f t="shared" si="43"/>
        <v>2.7952473272558098</v>
      </c>
      <c r="W146">
        <v>2850</v>
      </c>
      <c r="X146">
        <v>1.03469464596413</v>
      </c>
      <c r="Y146">
        <f t="shared" si="34"/>
        <v>2.4787192067318715</v>
      </c>
      <c r="Z146">
        <f t="shared" si="47"/>
        <v>2.8759712132613409</v>
      </c>
      <c r="AA146">
        <f t="shared" si="48"/>
        <v>0.44316275582913339</v>
      </c>
      <c r="AC146">
        <v>1850</v>
      </c>
      <c r="AD146">
        <v>0.89323013553075803</v>
      </c>
      <c r="AE146">
        <f t="shared" si="40"/>
        <v>2.2574082099095882</v>
      </c>
      <c r="AF146">
        <v>4850</v>
      </c>
      <c r="AG146">
        <v>1.4852025132856199</v>
      </c>
      <c r="AH146">
        <f t="shared" si="44"/>
        <v>1.8907319343052431</v>
      </c>
      <c r="AI146">
        <v>2850</v>
      </c>
      <c r="AJ146">
        <v>0.79571250596806598</v>
      </c>
      <c r="AK146">
        <f t="shared" si="35"/>
        <v>1.799064505197645</v>
      </c>
      <c r="AL146">
        <f t="shared" si="49"/>
        <v>1.9824015498041589</v>
      </c>
      <c r="AM146">
        <f t="shared" si="50"/>
        <v>0.2425329394464936</v>
      </c>
    </row>
    <row r="147" spans="3:39" x14ac:dyDescent="0.2">
      <c r="C147">
        <v>6900</v>
      </c>
      <c r="D147">
        <v>1900</v>
      </c>
      <c r="E147">
        <v>0.49384605457495301</v>
      </c>
      <c r="F147">
        <f t="shared" si="41"/>
        <v>1.109672717801145</v>
      </c>
      <c r="G147">
        <v>6900</v>
      </c>
      <c r="H147">
        <v>4900</v>
      </c>
      <c r="I147">
        <v>0.48258269625429101</v>
      </c>
      <c r="J147">
        <f t="shared" si="42"/>
        <v>-0.21489616660491712</v>
      </c>
      <c r="K147">
        <v>2900</v>
      </c>
      <c r="L147">
        <v>0.32746369481847898</v>
      </c>
      <c r="M147">
        <f t="shared" si="36"/>
        <v>0.48059471211354499</v>
      </c>
      <c r="N147">
        <f t="shared" si="45"/>
        <v>0.45845708776992428</v>
      </c>
      <c r="O147">
        <f t="shared" si="46"/>
        <v>0.4054213233457642</v>
      </c>
      <c r="Q147">
        <v>1900</v>
      </c>
      <c r="R147">
        <v>1.47589822457344</v>
      </c>
      <c r="S147">
        <f t="shared" si="39"/>
        <v>3.3706543127011201</v>
      </c>
      <c r="T147">
        <v>4900</v>
      </c>
      <c r="U147">
        <v>2.1301726138457702</v>
      </c>
      <c r="V147">
        <f t="shared" si="43"/>
        <v>2.7061600451923402</v>
      </c>
      <c r="W147">
        <v>2900</v>
      </c>
      <c r="X147">
        <v>1.0097278714992799</v>
      </c>
      <c r="Y147">
        <f t="shared" si="34"/>
        <v>2.4537524322670219</v>
      </c>
      <c r="Z147">
        <f t="shared" si="47"/>
        <v>2.8435222633868271</v>
      </c>
      <c r="AA147">
        <f t="shared" si="48"/>
        <v>0.47363334851589739</v>
      </c>
      <c r="AC147">
        <v>1900</v>
      </c>
      <c r="AD147">
        <v>0.91129345217285596</v>
      </c>
      <c r="AE147">
        <f t="shared" si="40"/>
        <v>2.2754715265516863</v>
      </c>
      <c r="AF147">
        <v>4900</v>
      </c>
      <c r="AG147">
        <v>1.4897845831138901</v>
      </c>
      <c r="AH147">
        <f t="shared" si="44"/>
        <v>1.895314004133513</v>
      </c>
      <c r="AI147">
        <v>2900</v>
      </c>
      <c r="AJ147">
        <v>0.777957756064249</v>
      </c>
      <c r="AK147">
        <f t="shared" si="35"/>
        <v>1.781309755293828</v>
      </c>
      <c r="AL147">
        <f t="shared" si="49"/>
        <v>1.984031761993009</v>
      </c>
      <c r="AM147">
        <f t="shared" si="50"/>
        <v>0.25875102794557092</v>
      </c>
    </row>
    <row r="148" spans="3:39" x14ac:dyDescent="0.2">
      <c r="C148">
        <v>6950</v>
      </c>
      <c r="D148">
        <v>1950</v>
      </c>
      <c r="E148">
        <v>0.28681517647374599</v>
      </c>
      <c r="F148">
        <f t="shared" si="41"/>
        <v>0.90264183969993794</v>
      </c>
      <c r="G148">
        <v>6950</v>
      </c>
      <c r="H148">
        <v>4950</v>
      </c>
      <c r="I148">
        <v>0.36303168976945299</v>
      </c>
      <c r="J148">
        <f t="shared" si="42"/>
        <v>-0.33444717308975513</v>
      </c>
      <c r="K148">
        <v>2950</v>
      </c>
      <c r="L148">
        <v>0.32192280983497401</v>
      </c>
      <c r="M148">
        <f t="shared" si="36"/>
        <v>0.47505382713003996</v>
      </c>
      <c r="N148">
        <f t="shared" si="45"/>
        <v>0.34774949791340753</v>
      </c>
      <c r="O148">
        <f t="shared" si="46"/>
        <v>0.42361392917429597</v>
      </c>
      <c r="Q148">
        <v>1950</v>
      </c>
      <c r="R148">
        <v>1.51960757948297</v>
      </c>
      <c r="S148">
        <f t="shared" si="39"/>
        <v>3.4143636676106501</v>
      </c>
      <c r="T148">
        <v>4950</v>
      </c>
      <c r="U148">
        <v>2.17197414786428</v>
      </c>
      <c r="V148">
        <f t="shared" si="43"/>
        <v>2.74796157921085</v>
      </c>
      <c r="W148">
        <v>2950</v>
      </c>
      <c r="X148">
        <v>1.03098435341706</v>
      </c>
      <c r="Y148">
        <f t="shared" si="34"/>
        <v>2.4750089141848015</v>
      </c>
      <c r="Z148">
        <f t="shared" si="47"/>
        <v>2.8791113870021001</v>
      </c>
      <c r="AA148">
        <f t="shared" si="48"/>
        <v>0.48321531666401002</v>
      </c>
      <c r="AC148">
        <v>1950</v>
      </c>
      <c r="AD148">
        <v>0.91022780662613101</v>
      </c>
      <c r="AE148">
        <f t="shared" si="40"/>
        <v>2.2744058810049612</v>
      </c>
      <c r="AF148">
        <v>4950</v>
      </c>
      <c r="AG148">
        <v>1.5191918429640401</v>
      </c>
      <c r="AH148">
        <f t="shared" si="44"/>
        <v>1.9247212639836633</v>
      </c>
      <c r="AI148">
        <v>2950</v>
      </c>
      <c r="AJ148">
        <v>0.78536306691040303</v>
      </c>
      <c r="AK148">
        <f t="shared" si="35"/>
        <v>1.788715066139982</v>
      </c>
      <c r="AL148">
        <f t="shared" si="49"/>
        <v>1.9959474037095355</v>
      </c>
      <c r="AM148">
        <f t="shared" si="50"/>
        <v>0.25055690799943914</v>
      </c>
    </row>
    <row r="149" spans="3:39" x14ac:dyDescent="0.2">
      <c r="C149">
        <v>7000</v>
      </c>
      <c r="D149">
        <v>2000</v>
      </c>
      <c r="E149">
        <v>0.33168641952045202</v>
      </c>
      <c r="F149">
        <f t="shared" si="41"/>
        <v>0.94751308274664403</v>
      </c>
      <c r="G149">
        <v>7000</v>
      </c>
      <c r="H149">
        <v>5000</v>
      </c>
      <c r="I149">
        <v>0.35894737671305499</v>
      </c>
      <c r="J149">
        <f t="shared" si="42"/>
        <v>-0.33853148614615314</v>
      </c>
      <c r="K149">
        <v>3000</v>
      </c>
      <c r="L149">
        <v>0.13121927072492601</v>
      </c>
      <c r="M149">
        <f t="shared" si="36"/>
        <v>0.28435028801999196</v>
      </c>
      <c r="N149">
        <f t="shared" si="45"/>
        <v>0.2977772948734943</v>
      </c>
      <c r="O149">
        <f t="shared" si="46"/>
        <v>0.37403530470842011</v>
      </c>
      <c r="Q149">
        <v>2000</v>
      </c>
      <c r="R149">
        <v>1.4301060876270799</v>
      </c>
      <c r="S149">
        <f t="shared" si="39"/>
        <v>3.3248621757547596</v>
      </c>
      <c r="T149">
        <v>5000</v>
      </c>
      <c r="U149">
        <v>2.3103006809184898</v>
      </c>
      <c r="V149">
        <f t="shared" si="43"/>
        <v>2.8862881122650599</v>
      </c>
      <c r="W149">
        <v>3000</v>
      </c>
      <c r="X149">
        <v>1.0756446819538601</v>
      </c>
      <c r="Y149">
        <f t="shared" si="34"/>
        <v>2.5196692427216019</v>
      </c>
      <c r="Z149">
        <f t="shared" si="47"/>
        <v>2.9102731769138068</v>
      </c>
      <c r="AA149">
        <f t="shared" si="48"/>
        <v>0.40313196021438213</v>
      </c>
      <c r="AC149">
        <v>2000</v>
      </c>
      <c r="AD149">
        <v>0.875840536256563</v>
      </c>
      <c r="AE149">
        <f t="shared" si="40"/>
        <v>2.240018610635393</v>
      </c>
      <c r="AF149">
        <v>5000</v>
      </c>
      <c r="AG149">
        <v>1.5596142578910399</v>
      </c>
      <c r="AH149">
        <f t="shared" si="44"/>
        <v>1.9651436789106631</v>
      </c>
      <c r="AI149">
        <v>3000</v>
      </c>
      <c r="AJ149">
        <v>0.77322483307057799</v>
      </c>
      <c r="AK149">
        <f t="shared" si="35"/>
        <v>1.7765768323001569</v>
      </c>
      <c r="AL149">
        <f t="shared" si="49"/>
        <v>1.9939130406154044</v>
      </c>
      <c r="AM149">
        <f t="shared" si="50"/>
        <v>0.23305649016130228</v>
      </c>
    </row>
    <row r="150" spans="3:39" x14ac:dyDescent="0.2">
      <c r="C150">
        <v>7050</v>
      </c>
      <c r="D150">
        <v>2050</v>
      </c>
      <c r="E150">
        <v>0.37629038581486302</v>
      </c>
      <c r="F150">
        <f t="shared" si="41"/>
        <v>0.99211704904105491</v>
      </c>
      <c r="G150">
        <v>7050</v>
      </c>
      <c r="H150">
        <v>50</v>
      </c>
      <c r="I150">
        <v>0</v>
      </c>
      <c r="J150">
        <f>I150+$J$149</f>
        <v>-0.33853148614615314</v>
      </c>
      <c r="K150">
        <v>3050</v>
      </c>
      <c r="L150">
        <v>0.103983363635909</v>
      </c>
      <c r="M150">
        <f t="shared" si="36"/>
        <v>0.257114380930975</v>
      </c>
      <c r="N150">
        <f t="shared" si="45"/>
        <v>0.30356664794195892</v>
      </c>
      <c r="O150">
        <f t="shared" si="46"/>
        <v>0.38296371188838935</v>
      </c>
      <c r="Q150">
        <v>2050</v>
      </c>
      <c r="R150">
        <v>1.4999198242510801</v>
      </c>
      <c r="S150">
        <f t="shared" si="39"/>
        <v>3.39467591237876</v>
      </c>
      <c r="T150">
        <v>50</v>
      </c>
      <c r="U150">
        <v>0</v>
      </c>
      <c r="V150">
        <f>$V$149+U150</f>
        <v>2.8862881122650599</v>
      </c>
      <c r="W150">
        <v>3050</v>
      </c>
      <c r="X150">
        <v>1.0165056760425899</v>
      </c>
      <c r="Y150">
        <f t="shared" si="34"/>
        <v>2.4605302368103317</v>
      </c>
      <c r="Z150">
        <f t="shared" si="47"/>
        <v>2.9138314204847173</v>
      </c>
      <c r="AA150">
        <f t="shared" si="48"/>
        <v>0.46768152750195235</v>
      </c>
      <c r="AC150">
        <v>2050</v>
      </c>
      <c r="AD150">
        <v>0.94244669383421897</v>
      </c>
      <c r="AE150">
        <f t="shared" si="40"/>
        <v>2.306624768213049</v>
      </c>
      <c r="AF150">
        <v>50</v>
      </c>
      <c r="AG150">
        <v>0</v>
      </c>
      <c r="AH150">
        <f>$AH$149+AG150</f>
        <v>1.9651436789106631</v>
      </c>
      <c r="AI150">
        <v>3050</v>
      </c>
      <c r="AJ150">
        <v>0.75762845751437602</v>
      </c>
      <c r="AK150">
        <f t="shared" si="35"/>
        <v>1.7609804567439551</v>
      </c>
      <c r="AL150">
        <f t="shared" si="49"/>
        <v>2.0109163012892224</v>
      </c>
      <c r="AM150">
        <f t="shared" si="50"/>
        <v>0.27568692094331076</v>
      </c>
    </row>
    <row r="151" spans="3:39" x14ac:dyDescent="0.2">
      <c r="C151">
        <v>7100</v>
      </c>
      <c r="D151">
        <v>2100</v>
      </c>
      <c r="E151">
        <v>0.22026153043896399</v>
      </c>
      <c r="F151">
        <f t="shared" si="41"/>
        <v>0.83608819366515597</v>
      </c>
      <c r="G151">
        <v>7100</v>
      </c>
      <c r="H151">
        <v>100</v>
      </c>
      <c r="I151">
        <v>5.3988742993059301E-2</v>
      </c>
      <c r="J151">
        <f t="shared" ref="J151:J189" si="51">I151+$J$149</f>
        <v>-0.28454274315309386</v>
      </c>
      <c r="K151">
        <v>3100</v>
      </c>
      <c r="L151">
        <v>0.115920386957812</v>
      </c>
      <c r="M151">
        <f t="shared" si="36"/>
        <v>0.26905140425287799</v>
      </c>
      <c r="N151">
        <f t="shared" si="45"/>
        <v>0.27353228492164666</v>
      </c>
      <c r="O151">
        <f t="shared" si="46"/>
        <v>0.306505651515522</v>
      </c>
      <c r="Q151">
        <v>2100</v>
      </c>
      <c r="R151">
        <v>1.64996570515735</v>
      </c>
      <c r="S151">
        <f t="shared" si="39"/>
        <v>3.5447217932850297</v>
      </c>
      <c r="T151">
        <v>100</v>
      </c>
      <c r="U151">
        <v>0.107349140760773</v>
      </c>
      <c r="V151">
        <f t="shared" ref="V151:V189" si="52">$V$149+U151</f>
        <v>2.9936372530258328</v>
      </c>
      <c r="W151">
        <v>3100</v>
      </c>
      <c r="X151">
        <v>1.01963586340804</v>
      </c>
      <c r="Y151">
        <f t="shared" si="34"/>
        <v>2.4636604241757816</v>
      </c>
      <c r="Z151">
        <f t="shared" si="47"/>
        <v>3.0006731568288814</v>
      </c>
      <c r="AA151">
        <f t="shared" si="48"/>
        <v>0.54056502744982948</v>
      </c>
      <c r="AC151">
        <v>2100</v>
      </c>
      <c r="AD151">
        <v>1.08635168663393</v>
      </c>
      <c r="AE151">
        <f t="shared" si="40"/>
        <v>2.4505297610127599</v>
      </c>
      <c r="AF151">
        <v>100</v>
      </c>
      <c r="AG151">
        <v>3.1313910951671103E-2</v>
      </c>
      <c r="AH151">
        <f t="shared" ref="AH151:AH189" si="53">$AH$149+AG151</f>
        <v>1.9964575898623342</v>
      </c>
      <c r="AI151">
        <v>3100</v>
      </c>
      <c r="AJ151">
        <v>0.78973898705453405</v>
      </c>
      <c r="AK151">
        <f t="shared" si="35"/>
        <v>1.7930909862841129</v>
      </c>
      <c r="AL151">
        <f t="shared" si="49"/>
        <v>2.0800261123864026</v>
      </c>
      <c r="AM151">
        <f t="shared" si="50"/>
        <v>0.33659205144628129</v>
      </c>
    </row>
    <row r="152" spans="3:39" x14ac:dyDescent="0.2">
      <c r="C152">
        <v>7150</v>
      </c>
      <c r="D152">
        <v>2150</v>
      </c>
      <c r="E152">
        <v>0.234084183311358</v>
      </c>
      <c r="F152">
        <f t="shared" si="41"/>
        <v>0.84991084653755</v>
      </c>
      <c r="G152">
        <v>7150</v>
      </c>
      <c r="H152">
        <v>150</v>
      </c>
      <c r="I152">
        <v>1.7443478896394801E-2</v>
      </c>
      <c r="J152">
        <f t="shared" si="51"/>
        <v>-0.32108800724975833</v>
      </c>
      <c r="K152">
        <v>3150</v>
      </c>
      <c r="L152">
        <v>6.9818300549004494E-2</v>
      </c>
      <c r="M152">
        <f t="shared" si="36"/>
        <v>0.22294931784407046</v>
      </c>
      <c r="N152">
        <f t="shared" si="45"/>
        <v>0.25059071904395402</v>
      </c>
      <c r="O152">
        <f t="shared" si="46"/>
        <v>0.31736329274630237</v>
      </c>
      <c r="Q152">
        <v>2150</v>
      </c>
      <c r="R152">
        <v>1.67989744156812</v>
      </c>
      <c r="S152">
        <f t="shared" si="39"/>
        <v>3.5746535296957997</v>
      </c>
      <c r="T152">
        <v>150</v>
      </c>
      <c r="U152">
        <v>0.15052868537408901</v>
      </c>
      <c r="V152">
        <f t="shared" si="52"/>
        <v>3.0368167976391489</v>
      </c>
      <c r="W152">
        <v>3150</v>
      </c>
      <c r="X152">
        <v>1.1751055138081601</v>
      </c>
      <c r="Y152">
        <f t="shared" si="34"/>
        <v>2.6191300745759021</v>
      </c>
      <c r="Z152">
        <f t="shared" si="47"/>
        <v>3.0768668006369508</v>
      </c>
      <c r="AA152">
        <f t="shared" si="48"/>
        <v>0.47901907099420954</v>
      </c>
      <c r="AC152">
        <v>2150</v>
      </c>
      <c r="AD152">
        <v>1.1524280538225899</v>
      </c>
      <c r="AE152">
        <f t="shared" si="40"/>
        <v>2.51660612820142</v>
      </c>
      <c r="AF152">
        <v>150</v>
      </c>
      <c r="AG152">
        <v>7.1097406169808697E-2</v>
      </c>
      <c r="AH152">
        <f t="shared" si="53"/>
        <v>2.036241085080472</v>
      </c>
      <c r="AI152">
        <v>3150</v>
      </c>
      <c r="AJ152">
        <v>0.83176271778731403</v>
      </c>
      <c r="AK152">
        <f t="shared" si="35"/>
        <v>1.8351147170168929</v>
      </c>
      <c r="AL152">
        <f t="shared" si="49"/>
        <v>2.1293206434329282</v>
      </c>
      <c r="AM152">
        <f t="shared" si="50"/>
        <v>0.35015066616656126</v>
      </c>
    </row>
    <row r="153" spans="3:39" x14ac:dyDescent="0.2">
      <c r="C153">
        <v>7200</v>
      </c>
      <c r="D153">
        <v>2200</v>
      </c>
      <c r="E153">
        <v>0.14896556377344</v>
      </c>
      <c r="F153">
        <f t="shared" si="41"/>
        <v>0.7647922269996319</v>
      </c>
      <c r="G153">
        <v>7200</v>
      </c>
      <c r="H153">
        <v>200</v>
      </c>
      <c r="I153">
        <v>4.9760440273725302E-2</v>
      </c>
      <c r="J153">
        <f t="shared" si="51"/>
        <v>-0.28877104587242786</v>
      </c>
      <c r="K153">
        <v>3200</v>
      </c>
      <c r="L153">
        <v>0.21028267359660699</v>
      </c>
      <c r="M153">
        <f t="shared" si="36"/>
        <v>0.36341369089167297</v>
      </c>
      <c r="N153">
        <f t="shared" si="45"/>
        <v>0.27981162400629234</v>
      </c>
      <c r="O153">
        <f t="shared" si="46"/>
        <v>0.3324019327854047</v>
      </c>
      <c r="Q153">
        <v>2200</v>
      </c>
      <c r="R153">
        <v>1.7509770248097001</v>
      </c>
      <c r="S153">
        <f t="shared" si="39"/>
        <v>3.6457331129373802</v>
      </c>
      <c r="T153">
        <v>200</v>
      </c>
      <c r="U153">
        <v>0.21208360019622499</v>
      </c>
      <c r="V153">
        <f t="shared" si="52"/>
        <v>3.0983717124612848</v>
      </c>
      <c r="W153">
        <v>3200</v>
      </c>
      <c r="X153">
        <v>1.2053028505844201</v>
      </c>
      <c r="Y153">
        <f t="shared" si="34"/>
        <v>2.6493274113521617</v>
      </c>
      <c r="Z153">
        <f t="shared" si="47"/>
        <v>3.1311440789169418</v>
      </c>
      <c r="AA153">
        <f t="shared" si="48"/>
        <v>0.4990106226727169</v>
      </c>
      <c r="AC153">
        <v>2200</v>
      </c>
      <c r="AD153">
        <v>1.2216306094456</v>
      </c>
      <c r="AE153">
        <f t="shared" si="40"/>
        <v>2.5858086838244301</v>
      </c>
      <c r="AF153">
        <v>200</v>
      </c>
      <c r="AG153">
        <v>0.10021296808074601</v>
      </c>
      <c r="AH153">
        <f t="shared" si="53"/>
        <v>2.0653566469914093</v>
      </c>
      <c r="AI153">
        <v>3200</v>
      </c>
      <c r="AJ153">
        <v>0.89939614999458195</v>
      </c>
      <c r="AK153">
        <f t="shared" si="35"/>
        <v>1.9027481492241609</v>
      </c>
      <c r="AL153">
        <f t="shared" si="49"/>
        <v>2.18463782668</v>
      </c>
      <c r="AM153">
        <f t="shared" si="50"/>
        <v>0.35681076686813673</v>
      </c>
    </row>
    <row r="154" spans="3:39" x14ac:dyDescent="0.2">
      <c r="C154">
        <v>7250</v>
      </c>
      <c r="D154">
        <v>2250</v>
      </c>
      <c r="E154">
        <v>8.5047195839421205E-2</v>
      </c>
      <c r="F154">
        <f t="shared" si="41"/>
        <v>0.70087385906561317</v>
      </c>
      <c r="G154">
        <v>7250</v>
      </c>
      <c r="H154">
        <v>250</v>
      </c>
      <c r="I154">
        <v>1.4790968814505E-2</v>
      </c>
      <c r="J154">
        <f t="shared" si="51"/>
        <v>-0.32374051733164816</v>
      </c>
      <c r="K154">
        <v>3250</v>
      </c>
      <c r="L154">
        <v>0.26034616185949699</v>
      </c>
      <c r="M154">
        <f t="shared" si="36"/>
        <v>0.41347717915456295</v>
      </c>
      <c r="N154">
        <f t="shared" si="45"/>
        <v>0.26353684029617597</v>
      </c>
      <c r="O154">
        <f t="shared" si="46"/>
        <v>0.36933805210413312</v>
      </c>
      <c r="Q154">
        <v>2250</v>
      </c>
      <c r="R154">
        <v>1.8402242966690401</v>
      </c>
      <c r="S154">
        <f t="shared" si="39"/>
        <v>3.73498038479672</v>
      </c>
      <c r="T154">
        <v>250</v>
      </c>
      <c r="U154">
        <v>0.197179632021797</v>
      </c>
      <c r="V154">
        <f t="shared" si="52"/>
        <v>3.0834677442868568</v>
      </c>
      <c r="W154">
        <v>3250</v>
      </c>
      <c r="X154">
        <v>1.11820069105104</v>
      </c>
      <c r="Y154">
        <f t="shared" si="34"/>
        <v>2.5622252518187816</v>
      </c>
      <c r="Z154">
        <f t="shared" si="47"/>
        <v>3.1268911269674526</v>
      </c>
      <c r="AA154">
        <f t="shared" si="48"/>
        <v>0.58758220114643989</v>
      </c>
      <c r="AC154">
        <v>2250</v>
      </c>
      <c r="AD154">
        <v>1.27706028370694</v>
      </c>
      <c r="AE154">
        <f t="shared" si="40"/>
        <v>2.6412383580857703</v>
      </c>
      <c r="AF154">
        <v>250</v>
      </c>
      <c r="AG154">
        <v>0.10121734188668299</v>
      </c>
      <c r="AH154">
        <f t="shared" si="53"/>
        <v>2.0663610207973462</v>
      </c>
      <c r="AI154">
        <v>3250</v>
      </c>
      <c r="AJ154">
        <v>0.88874866509306905</v>
      </c>
      <c r="AK154">
        <f t="shared" si="35"/>
        <v>1.8921006643226481</v>
      </c>
      <c r="AL154">
        <f t="shared" si="49"/>
        <v>2.1999000144019214</v>
      </c>
      <c r="AM154">
        <f t="shared" si="50"/>
        <v>0.39201571162885018</v>
      </c>
    </row>
    <row r="155" spans="3:39" x14ac:dyDescent="0.2">
      <c r="C155">
        <v>7300</v>
      </c>
      <c r="D155">
        <v>2300</v>
      </c>
      <c r="E155">
        <v>8.9251795041470502E-2</v>
      </c>
      <c r="F155">
        <f t="shared" si="41"/>
        <v>0.70507845826766247</v>
      </c>
      <c r="G155">
        <v>7300</v>
      </c>
      <c r="H155">
        <v>300</v>
      </c>
      <c r="I155">
        <v>2.0574759265814299E-2</v>
      </c>
      <c r="J155">
        <f t="shared" si="51"/>
        <v>-0.31795672688033882</v>
      </c>
      <c r="K155">
        <v>3300</v>
      </c>
      <c r="L155">
        <v>0.41304359155144799</v>
      </c>
      <c r="M155">
        <f t="shared" ref="M155:M188" si="54">$M$89+L155</f>
        <v>0.56617460884651394</v>
      </c>
      <c r="N155">
        <f t="shared" si="45"/>
        <v>0.31776544674461255</v>
      </c>
      <c r="O155">
        <f t="shared" si="46"/>
        <v>0.44252351528244865</v>
      </c>
      <c r="Q155">
        <v>2300</v>
      </c>
      <c r="R155">
        <v>1.7967703155708099</v>
      </c>
      <c r="S155">
        <f t="shared" si="39"/>
        <v>3.6915264036984898</v>
      </c>
      <c r="T155">
        <v>300</v>
      </c>
      <c r="U155">
        <v>0.195817671210296</v>
      </c>
      <c r="V155">
        <f t="shared" si="52"/>
        <v>3.082105783475356</v>
      </c>
      <c r="W155">
        <v>3300</v>
      </c>
      <c r="X155">
        <v>1.19135128993513</v>
      </c>
      <c r="Y155">
        <f t="shared" ref="Y155:Y189" si="55">$Y$89+X155</f>
        <v>2.6353758507028715</v>
      </c>
      <c r="Z155">
        <f t="shared" si="47"/>
        <v>3.1363360126255722</v>
      </c>
      <c r="AA155">
        <f t="shared" si="48"/>
        <v>0.53015958537359564</v>
      </c>
      <c r="AC155">
        <v>2300</v>
      </c>
      <c r="AD155">
        <v>1.3232619386950899</v>
      </c>
      <c r="AE155">
        <f t="shared" si="40"/>
        <v>2.6874400130739202</v>
      </c>
      <c r="AF155">
        <v>300</v>
      </c>
      <c r="AG155">
        <v>0.100668416878592</v>
      </c>
      <c r="AH155">
        <f t="shared" si="53"/>
        <v>2.065812095789255</v>
      </c>
      <c r="AI155">
        <v>3300</v>
      </c>
      <c r="AJ155">
        <v>0.89515751761696505</v>
      </c>
      <c r="AK155">
        <f t="shared" ref="AK155:AK189" si="56">$AK$89+AJ155</f>
        <v>1.898509516846544</v>
      </c>
      <c r="AL155">
        <f t="shared" si="49"/>
        <v>2.2172538752365729</v>
      </c>
      <c r="AM155">
        <f t="shared" si="50"/>
        <v>0.41569675412615531</v>
      </c>
    </row>
    <row r="156" spans="3:39" x14ac:dyDescent="0.2">
      <c r="C156">
        <v>7350</v>
      </c>
      <c r="D156">
        <v>2350</v>
      </c>
      <c r="E156">
        <v>0.14589696899069801</v>
      </c>
      <c r="F156">
        <f t="shared" si="41"/>
        <v>0.76172363221688999</v>
      </c>
      <c r="G156">
        <v>7350</v>
      </c>
      <c r="H156">
        <v>350</v>
      </c>
      <c r="I156">
        <v>1.61606955740537E-2</v>
      </c>
      <c r="J156">
        <f t="shared" si="51"/>
        <v>-0.32237079057209944</v>
      </c>
      <c r="K156">
        <v>3350</v>
      </c>
      <c r="L156">
        <v>0.56611746259190299</v>
      </c>
      <c r="M156">
        <f t="shared" si="54"/>
        <v>0.71924847988696894</v>
      </c>
      <c r="N156">
        <f t="shared" si="45"/>
        <v>0.3862004405105865</v>
      </c>
      <c r="O156">
        <f t="shared" si="46"/>
        <v>0.52169233498373357</v>
      </c>
      <c r="Q156">
        <v>2350</v>
      </c>
      <c r="R156">
        <v>1.8027944988326701</v>
      </c>
      <c r="S156">
        <f t="shared" si="39"/>
        <v>3.6975505869603502</v>
      </c>
      <c r="T156">
        <v>350</v>
      </c>
      <c r="U156">
        <v>0.17923168165536901</v>
      </c>
      <c r="V156">
        <f t="shared" si="52"/>
        <v>3.0655197939204291</v>
      </c>
      <c r="W156">
        <v>3350</v>
      </c>
      <c r="X156">
        <v>0.97296551950366506</v>
      </c>
      <c r="Y156">
        <f t="shared" si="55"/>
        <v>2.4169900802714066</v>
      </c>
      <c r="Z156">
        <f t="shared" si="47"/>
        <v>3.0600201537173954</v>
      </c>
      <c r="AA156">
        <f t="shared" si="48"/>
        <v>0.64029796763275104</v>
      </c>
      <c r="AC156">
        <v>2350</v>
      </c>
      <c r="AD156">
        <v>1.3316951272766</v>
      </c>
      <c r="AE156">
        <f t="shared" si="40"/>
        <v>2.6958732016554299</v>
      </c>
      <c r="AF156">
        <v>350</v>
      </c>
      <c r="AG156">
        <v>0.11510921324724201</v>
      </c>
      <c r="AH156">
        <f t="shared" si="53"/>
        <v>2.0802528921579051</v>
      </c>
      <c r="AI156">
        <v>3350</v>
      </c>
      <c r="AJ156">
        <v>0.84674373861348395</v>
      </c>
      <c r="AK156">
        <f t="shared" si="56"/>
        <v>1.8500957378430629</v>
      </c>
      <c r="AL156">
        <f t="shared" si="49"/>
        <v>2.2087406105521326</v>
      </c>
      <c r="AM156">
        <f t="shared" si="50"/>
        <v>0.43728331766354239</v>
      </c>
    </row>
    <row r="157" spans="3:39" x14ac:dyDescent="0.2">
      <c r="C157">
        <v>7400</v>
      </c>
      <c r="D157">
        <v>2400</v>
      </c>
      <c r="E157">
        <v>0.15095459249861601</v>
      </c>
      <c r="F157">
        <f t="shared" si="41"/>
        <v>0.76678125572480793</v>
      </c>
      <c r="G157">
        <v>7400</v>
      </c>
      <c r="H157">
        <v>400</v>
      </c>
      <c r="I157">
        <v>0.32039228756410798</v>
      </c>
      <c r="J157">
        <f t="shared" si="51"/>
        <v>-1.8139198582045157E-2</v>
      </c>
      <c r="K157">
        <v>3400</v>
      </c>
      <c r="L157">
        <v>0.90603657297234097</v>
      </c>
      <c r="M157">
        <f t="shared" si="54"/>
        <v>1.0591675902674069</v>
      </c>
      <c r="N157">
        <f t="shared" si="45"/>
        <v>0.60260321580338994</v>
      </c>
      <c r="O157">
        <f t="shared" si="46"/>
        <v>0.57937228630063109</v>
      </c>
      <c r="Q157">
        <v>2400</v>
      </c>
      <c r="R157">
        <v>1.92290602128966</v>
      </c>
      <c r="S157">
        <f t="shared" si="39"/>
        <v>3.81766210941734</v>
      </c>
      <c r="T157">
        <v>400</v>
      </c>
      <c r="U157">
        <v>0.233120492350602</v>
      </c>
      <c r="V157">
        <f t="shared" si="52"/>
        <v>3.1194086046156619</v>
      </c>
      <c r="W157">
        <v>3400</v>
      </c>
      <c r="X157">
        <v>1.04232568127597</v>
      </c>
      <c r="Y157">
        <f t="shared" si="55"/>
        <v>2.486350242043712</v>
      </c>
      <c r="Z157">
        <f t="shared" si="47"/>
        <v>3.1411403186922384</v>
      </c>
      <c r="AA157">
        <f t="shared" si="48"/>
        <v>0.66592193431361757</v>
      </c>
      <c r="AC157">
        <v>2400</v>
      </c>
      <c r="AD157">
        <v>1.31533795842859</v>
      </c>
      <c r="AE157">
        <f t="shared" si="40"/>
        <v>2.6795160328074203</v>
      </c>
      <c r="AF157">
        <v>400</v>
      </c>
      <c r="AG157">
        <v>0.15320706129257899</v>
      </c>
      <c r="AH157">
        <f t="shared" si="53"/>
        <v>2.1183507402032422</v>
      </c>
      <c r="AI157">
        <v>3400</v>
      </c>
      <c r="AJ157">
        <v>0.88085448223609197</v>
      </c>
      <c r="AK157">
        <f t="shared" si="56"/>
        <v>1.8842064814656709</v>
      </c>
      <c r="AL157">
        <f t="shared" si="49"/>
        <v>2.2273577514921112</v>
      </c>
      <c r="AM157">
        <f t="shared" si="50"/>
        <v>0.40870676162311304</v>
      </c>
    </row>
    <row r="158" spans="3:39" x14ac:dyDescent="0.2">
      <c r="C158">
        <v>7450</v>
      </c>
      <c r="D158">
        <v>2450</v>
      </c>
      <c r="E158">
        <v>0.104182493896313</v>
      </c>
      <c r="F158">
        <f t="shared" si="41"/>
        <v>0.72000915712250491</v>
      </c>
      <c r="G158">
        <v>7450</v>
      </c>
      <c r="H158">
        <v>450</v>
      </c>
      <c r="I158">
        <v>0.10374280898596</v>
      </c>
      <c r="J158">
        <f t="shared" si="51"/>
        <v>-0.23478867716019314</v>
      </c>
      <c r="K158">
        <v>3450</v>
      </c>
      <c r="L158">
        <v>0.90932885359844295</v>
      </c>
      <c r="M158">
        <f t="shared" si="54"/>
        <v>1.0624598708935089</v>
      </c>
      <c r="N158">
        <f t="shared" si="45"/>
        <v>0.51589345028527356</v>
      </c>
      <c r="O158">
        <f t="shared" si="46"/>
        <v>0.67281136305053124</v>
      </c>
      <c r="Q158">
        <v>2450</v>
      </c>
      <c r="R158">
        <v>1.85892329447567</v>
      </c>
      <c r="S158">
        <f t="shared" si="39"/>
        <v>3.7536793826033499</v>
      </c>
      <c r="T158">
        <v>450</v>
      </c>
      <c r="U158">
        <v>0.28352568339264</v>
      </c>
      <c r="V158">
        <f t="shared" si="52"/>
        <v>3.1698137956576997</v>
      </c>
      <c r="W158">
        <v>3450</v>
      </c>
      <c r="X158">
        <v>1.0892478997363699</v>
      </c>
      <c r="Y158">
        <f t="shared" si="55"/>
        <v>2.5332724605041115</v>
      </c>
      <c r="Z158">
        <f t="shared" si="47"/>
        <v>3.1522552129217201</v>
      </c>
      <c r="AA158">
        <f t="shared" si="48"/>
        <v>0.6103928994899166</v>
      </c>
      <c r="AC158">
        <v>2450</v>
      </c>
      <c r="AD158">
        <v>1.3308681509100999</v>
      </c>
      <c r="AE158">
        <f t="shared" si="40"/>
        <v>2.6950462252889302</v>
      </c>
      <c r="AF158">
        <v>450</v>
      </c>
      <c r="AG158">
        <v>0.18013223802116099</v>
      </c>
      <c r="AH158">
        <f t="shared" si="53"/>
        <v>2.1452759169318241</v>
      </c>
      <c r="AI158">
        <v>3450</v>
      </c>
      <c r="AJ158">
        <v>0.89165109142013899</v>
      </c>
      <c r="AK158">
        <f t="shared" si="56"/>
        <v>1.8950030906497179</v>
      </c>
      <c r="AL158">
        <f t="shared" si="49"/>
        <v>2.2451084109568242</v>
      </c>
      <c r="AM158">
        <f t="shared" si="50"/>
        <v>0.40925804753024814</v>
      </c>
    </row>
    <row r="159" spans="3:39" x14ac:dyDescent="0.2">
      <c r="C159">
        <v>7500</v>
      </c>
      <c r="D159">
        <v>2500</v>
      </c>
      <c r="E159">
        <v>0.116164551156516</v>
      </c>
      <c r="F159">
        <f t="shared" si="41"/>
        <v>0.73199121438270798</v>
      </c>
      <c r="G159">
        <v>7500</v>
      </c>
      <c r="H159">
        <v>500</v>
      </c>
      <c r="I159">
        <v>0.148632112438048</v>
      </c>
      <c r="J159">
        <f t="shared" si="51"/>
        <v>-0.18989937370810514</v>
      </c>
      <c r="K159">
        <v>3500</v>
      </c>
      <c r="L159">
        <v>1.0164736738751201</v>
      </c>
      <c r="M159">
        <f t="shared" si="54"/>
        <v>1.1696046911701861</v>
      </c>
      <c r="N159">
        <f t="shared" si="45"/>
        <v>0.57056551061492966</v>
      </c>
      <c r="O159">
        <f t="shared" si="46"/>
        <v>0.71316928297987259</v>
      </c>
      <c r="Q159">
        <v>2500</v>
      </c>
      <c r="R159">
        <v>1.8861119367028401</v>
      </c>
      <c r="S159">
        <f t="shared" si="39"/>
        <v>3.7808680248305198</v>
      </c>
      <c r="T159">
        <v>500</v>
      </c>
      <c r="U159">
        <v>0.32531885868347399</v>
      </c>
      <c r="V159">
        <f t="shared" si="52"/>
        <v>3.2116069709485338</v>
      </c>
      <c r="W159">
        <v>3500</v>
      </c>
      <c r="X159">
        <v>1.19508394110114</v>
      </c>
      <c r="Y159">
        <f t="shared" si="55"/>
        <v>2.6391085018688818</v>
      </c>
      <c r="Z159">
        <f t="shared" si="47"/>
        <v>3.2105278325493116</v>
      </c>
      <c r="AA159">
        <f t="shared" si="48"/>
        <v>0.57088052644416221</v>
      </c>
      <c r="AC159">
        <v>2500</v>
      </c>
      <c r="AD159">
        <v>1.3715892556167899</v>
      </c>
      <c r="AE159">
        <f t="shared" si="40"/>
        <v>2.7357673299956202</v>
      </c>
      <c r="AF159">
        <v>500</v>
      </c>
      <c r="AG159">
        <v>0.20880405100674601</v>
      </c>
      <c r="AH159">
        <f t="shared" si="53"/>
        <v>2.1739477299174093</v>
      </c>
      <c r="AI159">
        <v>3500</v>
      </c>
      <c r="AJ159">
        <v>0.93666846650982505</v>
      </c>
      <c r="AK159">
        <f t="shared" si="56"/>
        <v>1.940020465739404</v>
      </c>
      <c r="AL159">
        <f t="shared" si="49"/>
        <v>2.2832451752174778</v>
      </c>
      <c r="AM159">
        <f t="shared" si="50"/>
        <v>0.40897764811202209</v>
      </c>
    </row>
    <row r="160" spans="3:39" x14ac:dyDescent="0.2">
      <c r="C160">
        <v>7550</v>
      </c>
      <c r="D160">
        <v>2550</v>
      </c>
      <c r="E160">
        <v>0.12073611278527099</v>
      </c>
      <c r="F160">
        <f t="shared" si="41"/>
        <v>0.73656277601146292</v>
      </c>
      <c r="G160">
        <v>7550</v>
      </c>
      <c r="H160">
        <v>550</v>
      </c>
      <c r="I160">
        <v>0.22536216673515699</v>
      </c>
      <c r="J160">
        <f t="shared" si="51"/>
        <v>-0.11316931941099614</v>
      </c>
      <c r="K160">
        <v>3550</v>
      </c>
      <c r="L160">
        <v>1.03015390383923</v>
      </c>
      <c r="M160">
        <f t="shared" si="54"/>
        <v>1.183284921134296</v>
      </c>
      <c r="N160">
        <f t="shared" si="45"/>
        <v>0.60222612591158764</v>
      </c>
      <c r="O160">
        <f t="shared" si="46"/>
        <v>0.69095529512440557</v>
      </c>
      <c r="Q160">
        <v>2550</v>
      </c>
      <c r="R160">
        <v>1.911759627421</v>
      </c>
      <c r="S160">
        <f t="shared" si="39"/>
        <v>3.80651571554868</v>
      </c>
      <c r="T160">
        <v>550</v>
      </c>
      <c r="U160">
        <v>0.38604233396300203</v>
      </c>
      <c r="V160">
        <f t="shared" si="52"/>
        <v>3.2723304462280618</v>
      </c>
      <c r="W160">
        <v>3550</v>
      </c>
      <c r="X160">
        <v>1.05498179492943</v>
      </c>
      <c r="Y160">
        <f t="shared" si="55"/>
        <v>2.4990063556971718</v>
      </c>
      <c r="Z160">
        <f t="shared" si="47"/>
        <v>3.192617505824638</v>
      </c>
      <c r="AA160">
        <f t="shared" si="48"/>
        <v>0.65738937942108744</v>
      </c>
      <c r="AC160">
        <v>2550</v>
      </c>
      <c r="AD160">
        <v>1.3489936943593901</v>
      </c>
      <c r="AE160">
        <f t="shared" si="40"/>
        <v>2.7131717687382202</v>
      </c>
      <c r="AF160">
        <v>550</v>
      </c>
      <c r="AG160">
        <v>0.24554550688583601</v>
      </c>
      <c r="AH160">
        <f t="shared" si="53"/>
        <v>2.210689185796499</v>
      </c>
      <c r="AI160">
        <v>3550</v>
      </c>
      <c r="AJ160">
        <v>0.92995972749315303</v>
      </c>
      <c r="AK160">
        <f t="shared" si="56"/>
        <v>1.933311726722732</v>
      </c>
      <c r="AL160">
        <f t="shared" si="49"/>
        <v>2.2857242270858169</v>
      </c>
      <c r="AM160">
        <f t="shared" si="50"/>
        <v>0.39530761989755137</v>
      </c>
    </row>
    <row r="161" spans="3:39" x14ac:dyDescent="0.2">
      <c r="C161">
        <v>7600</v>
      </c>
      <c r="D161">
        <v>2600</v>
      </c>
      <c r="E161">
        <v>0.20351444811797001</v>
      </c>
      <c r="F161">
        <f t="shared" si="41"/>
        <v>0.81934111134416199</v>
      </c>
      <c r="G161">
        <v>7600</v>
      </c>
      <c r="H161">
        <v>600</v>
      </c>
      <c r="I161">
        <v>0.235838241120502</v>
      </c>
      <c r="J161">
        <f t="shared" si="51"/>
        <v>-0.10269324502565114</v>
      </c>
      <c r="K161">
        <v>3600</v>
      </c>
      <c r="L161">
        <v>1.0958258198648301</v>
      </c>
      <c r="M161">
        <f t="shared" si="54"/>
        <v>1.248956837159896</v>
      </c>
      <c r="N161">
        <f t="shared" si="45"/>
        <v>0.6552015678261357</v>
      </c>
      <c r="O161">
        <f t="shared" si="46"/>
        <v>0.70871607911986689</v>
      </c>
      <c r="Q161">
        <v>2600</v>
      </c>
      <c r="R161">
        <v>1.9533623823864901</v>
      </c>
      <c r="S161">
        <f t="shared" si="39"/>
        <v>3.8481184705141702</v>
      </c>
      <c r="T161">
        <v>600</v>
      </c>
      <c r="U161">
        <v>0.46996896264327698</v>
      </c>
      <c r="V161">
        <f t="shared" si="52"/>
        <v>3.3562570749083367</v>
      </c>
      <c r="W161">
        <v>3600</v>
      </c>
      <c r="X161">
        <v>1.1355007825325401</v>
      </c>
      <c r="Y161">
        <f t="shared" si="55"/>
        <v>2.5795253433002818</v>
      </c>
      <c r="Z161">
        <f t="shared" si="47"/>
        <v>3.2613002962409294</v>
      </c>
      <c r="AA161">
        <f t="shared" si="48"/>
        <v>0.63960513050220857</v>
      </c>
      <c r="AC161">
        <v>2600</v>
      </c>
      <c r="AD161">
        <v>1.3881581816405799</v>
      </c>
      <c r="AE161">
        <f t="shared" si="40"/>
        <v>2.7523362560194098</v>
      </c>
      <c r="AF161">
        <v>600</v>
      </c>
      <c r="AG161">
        <v>0.30598751288253601</v>
      </c>
      <c r="AH161">
        <f t="shared" si="53"/>
        <v>2.2711311917931991</v>
      </c>
      <c r="AI161">
        <v>3600</v>
      </c>
      <c r="AJ161">
        <v>0.92530446605866401</v>
      </c>
      <c r="AK161">
        <f t="shared" si="56"/>
        <v>1.928656465288243</v>
      </c>
      <c r="AL161">
        <f t="shared" si="49"/>
        <v>2.3173746377002837</v>
      </c>
      <c r="AM161">
        <f t="shared" si="50"/>
        <v>0.41378248105950255</v>
      </c>
    </row>
    <row r="162" spans="3:39" x14ac:dyDescent="0.2">
      <c r="C162">
        <v>7650</v>
      </c>
      <c r="D162">
        <v>2650</v>
      </c>
      <c r="E162">
        <v>0.22518176271165199</v>
      </c>
      <c r="F162">
        <f t="shared" si="41"/>
        <v>0.84100842593784397</v>
      </c>
      <c r="G162">
        <v>7650</v>
      </c>
      <c r="H162">
        <v>650</v>
      </c>
      <c r="I162">
        <v>0.20973443601842601</v>
      </c>
      <c r="J162">
        <f t="shared" si="51"/>
        <v>-0.12879705012772713</v>
      </c>
      <c r="K162">
        <v>3650</v>
      </c>
      <c r="L162">
        <v>0.95799775404025</v>
      </c>
      <c r="M162">
        <f t="shared" si="54"/>
        <v>1.111128771335316</v>
      </c>
      <c r="N162">
        <f t="shared" si="45"/>
        <v>0.6077800490484776</v>
      </c>
      <c r="O162">
        <f t="shared" si="46"/>
        <v>0.63869908730679503</v>
      </c>
      <c r="Q162">
        <v>2650</v>
      </c>
      <c r="R162">
        <v>1.9370113943653799</v>
      </c>
      <c r="S162">
        <f t="shared" si="39"/>
        <v>3.8317674824930599</v>
      </c>
      <c r="T162">
        <v>650</v>
      </c>
      <c r="U162">
        <v>0.47814958092923598</v>
      </c>
      <c r="V162">
        <f t="shared" si="52"/>
        <v>3.3644376931942959</v>
      </c>
      <c r="W162">
        <v>3650</v>
      </c>
      <c r="X162">
        <v>1.1875583550762701</v>
      </c>
      <c r="Y162">
        <f t="shared" si="55"/>
        <v>2.631582915844012</v>
      </c>
      <c r="Z162">
        <f t="shared" si="47"/>
        <v>3.275929363843789</v>
      </c>
      <c r="AA162">
        <f t="shared" si="48"/>
        <v>0.60496780226633273</v>
      </c>
      <c r="AC162">
        <v>2650</v>
      </c>
      <c r="AD162">
        <v>1.5025387937883501</v>
      </c>
      <c r="AE162">
        <f t="shared" si="40"/>
        <v>2.8667168681671802</v>
      </c>
      <c r="AF162">
        <v>650</v>
      </c>
      <c r="AG162">
        <v>0.32845799153091698</v>
      </c>
      <c r="AH162">
        <f t="shared" si="53"/>
        <v>2.2936016704415803</v>
      </c>
      <c r="AI162">
        <v>3650</v>
      </c>
      <c r="AJ162">
        <v>0.90596213602233699</v>
      </c>
      <c r="AK162">
        <f t="shared" si="56"/>
        <v>1.9093141352519161</v>
      </c>
      <c r="AL162">
        <f t="shared" si="49"/>
        <v>2.3565442246202255</v>
      </c>
      <c r="AM162">
        <f t="shared" si="50"/>
        <v>0.48179489629229583</v>
      </c>
    </row>
    <row r="163" spans="3:39" x14ac:dyDescent="0.2">
      <c r="C163">
        <v>7700</v>
      </c>
      <c r="D163">
        <v>2700</v>
      </c>
      <c r="E163">
        <v>0.264642117493607</v>
      </c>
      <c r="F163">
        <f t="shared" si="41"/>
        <v>0.88046878071979895</v>
      </c>
      <c r="G163">
        <v>7700</v>
      </c>
      <c r="H163">
        <v>700</v>
      </c>
      <c r="I163">
        <v>0.199821549249457</v>
      </c>
      <c r="J163">
        <f t="shared" si="51"/>
        <v>-0.13870993689669614</v>
      </c>
      <c r="K163">
        <v>3700</v>
      </c>
      <c r="L163">
        <v>1.05736262219434</v>
      </c>
      <c r="M163">
        <f t="shared" si="54"/>
        <v>1.2104936394894059</v>
      </c>
      <c r="N163">
        <f t="shared" si="45"/>
        <v>0.65075082777083626</v>
      </c>
      <c r="O163">
        <f t="shared" si="46"/>
        <v>0.6925410062438776</v>
      </c>
      <c r="Q163">
        <v>2700</v>
      </c>
      <c r="R163">
        <v>2.0644963859263701</v>
      </c>
      <c r="S163">
        <f t="shared" si="39"/>
        <v>3.95925247405405</v>
      </c>
      <c r="T163">
        <v>700</v>
      </c>
      <c r="U163">
        <v>0.56207928567968102</v>
      </c>
      <c r="V163">
        <f t="shared" si="52"/>
        <v>3.4483673979447409</v>
      </c>
      <c r="W163">
        <v>3700</v>
      </c>
      <c r="X163">
        <v>1.30069738034715</v>
      </c>
      <c r="Y163">
        <f t="shared" si="55"/>
        <v>2.744721941114892</v>
      </c>
      <c r="Z163">
        <f t="shared" si="47"/>
        <v>3.3841139377045608</v>
      </c>
      <c r="AA163">
        <f t="shared" si="48"/>
        <v>0.60980938351667935</v>
      </c>
      <c r="AC163">
        <v>2700</v>
      </c>
      <c r="AD163">
        <v>1.5081488732558099</v>
      </c>
      <c r="AE163">
        <f t="shared" si="40"/>
        <v>2.8723269476346402</v>
      </c>
      <c r="AF163">
        <v>700</v>
      </c>
      <c r="AG163">
        <v>0.35958517559266201</v>
      </c>
      <c r="AH163">
        <f t="shared" si="53"/>
        <v>2.3247288545033253</v>
      </c>
      <c r="AI163">
        <v>3700</v>
      </c>
      <c r="AJ163">
        <v>0.91905060021805396</v>
      </c>
      <c r="AK163">
        <f t="shared" si="56"/>
        <v>1.9224025994476328</v>
      </c>
      <c r="AL163">
        <f t="shared" si="49"/>
        <v>2.3731528005285329</v>
      </c>
      <c r="AM163">
        <f t="shared" si="50"/>
        <v>0.47680994718138781</v>
      </c>
    </row>
    <row r="164" spans="3:39" x14ac:dyDescent="0.2">
      <c r="C164">
        <v>7750</v>
      </c>
      <c r="D164">
        <v>2750</v>
      </c>
      <c r="E164">
        <v>0.49279228934274699</v>
      </c>
      <c r="F164">
        <f t="shared" si="41"/>
        <v>1.1086189525689389</v>
      </c>
      <c r="G164">
        <v>7750</v>
      </c>
      <c r="H164">
        <v>750</v>
      </c>
      <c r="I164">
        <v>0.24939594059047401</v>
      </c>
      <c r="J164">
        <f t="shared" si="51"/>
        <v>-8.9135545555679124E-2</v>
      </c>
      <c r="K164">
        <v>3750</v>
      </c>
      <c r="L164">
        <v>1.0836423317299799</v>
      </c>
      <c r="M164">
        <f t="shared" si="54"/>
        <v>1.2367733490250459</v>
      </c>
      <c r="N164">
        <f t="shared" si="45"/>
        <v>0.75208558534610193</v>
      </c>
      <c r="O164">
        <f t="shared" si="46"/>
        <v>0.6646029163999414</v>
      </c>
      <c r="Q164">
        <v>2750</v>
      </c>
      <c r="R164">
        <v>2.0081924809348202</v>
      </c>
      <c r="S164">
        <f t="shared" si="39"/>
        <v>3.9029485690625001</v>
      </c>
      <c r="T164">
        <v>750</v>
      </c>
      <c r="U164">
        <v>0.57799130116560804</v>
      </c>
      <c r="V164">
        <f t="shared" si="52"/>
        <v>3.4642794134306678</v>
      </c>
      <c r="W164">
        <v>3750</v>
      </c>
      <c r="X164">
        <v>1.2323264514566601</v>
      </c>
      <c r="Y164">
        <f t="shared" si="55"/>
        <v>2.6763510122244019</v>
      </c>
      <c r="Z164">
        <f t="shared" si="47"/>
        <v>3.3478596649058563</v>
      </c>
      <c r="AA164">
        <f t="shared" si="48"/>
        <v>0.62153081982733127</v>
      </c>
      <c r="AC164">
        <v>2750</v>
      </c>
      <c r="AD164">
        <v>1.50554838083116</v>
      </c>
      <c r="AE164">
        <f t="shared" si="40"/>
        <v>2.8697264552099901</v>
      </c>
      <c r="AF164">
        <v>750</v>
      </c>
      <c r="AG164">
        <v>0.37085574874980498</v>
      </c>
      <c r="AH164">
        <f t="shared" si="53"/>
        <v>2.3359994276604681</v>
      </c>
      <c r="AI164">
        <v>3750</v>
      </c>
      <c r="AJ164">
        <v>0.91737367728445196</v>
      </c>
      <c r="AK164">
        <f t="shared" si="56"/>
        <v>1.920725676514031</v>
      </c>
      <c r="AL164">
        <f t="shared" si="49"/>
        <v>2.3754838531281632</v>
      </c>
      <c r="AM164">
        <f t="shared" si="50"/>
        <v>0.47573089492092813</v>
      </c>
    </row>
    <row r="165" spans="3:39" x14ac:dyDescent="0.2">
      <c r="C165">
        <v>7800</v>
      </c>
      <c r="D165">
        <v>2800</v>
      </c>
      <c r="E165">
        <v>0.614107985464871</v>
      </c>
      <c r="F165">
        <f t="shared" si="41"/>
        <v>1.2299346486910629</v>
      </c>
      <c r="G165">
        <v>7800</v>
      </c>
      <c r="H165">
        <v>800</v>
      </c>
      <c r="I165">
        <v>0.34028925267521198</v>
      </c>
      <c r="J165">
        <f t="shared" si="51"/>
        <v>1.7577665290588462E-3</v>
      </c>
      <c r="K165">
        <v>3800</v>
      </c>
      <c r="L165">
        <v>1.20783597324686</v>
      </c>
      <c r="M165">
        <f t="shared" si="54"/>
        <v>1.3609669905419259</v>
      </c>
      <c r="N165">
        <f t="shared" si="45"/>
        <v>0.8642198019206826</v>
      </c>
      <c r="O165">
        <f t="shared" si="46"/>
        <v>0.68071296921403002</v>
      </c>
      <c r="Q165">
        <v>2800</v>
      </c>
      <c r="R165">
        <v>2.1976939535566302</v>
      </c>
      <c r="S165">
        <f t="shared" si="39"/>
        <v>4.0924500416843106</v>
      </c>
      <c r="T165">
        <v>800</v>
      </c>
      <c r="U165">
        <v>0.55565236414341801</v>
      </c>
      <c r="V165">
        <f t="shared" si="52"/>
        <v>3.4419404764084778</v>
      </c>
      <c r="W165">
        <v>3800</v>
      </c>
      <c r="X165">
        <v>1.16969271590876</v>
      </c>
      <c r="Y165">
        <f t="shared" si="55"/>
        <v>2.6137172766765016</v>
      </c>
      <c r="Z165">
        <f t="shared" si="47"/>
        <v>3.3827025982564298</v>
      </c>
      <c r="AA165">
        <f t="shared" si="48"/>
        <v>0.74114404283707103</v>
      </c>
      <c r="AC165">
        <v>2800</v>
      </c>
      <c r="AD165">
        <v>1.59431392755471</v>
      </c>
      <c r="AE165">
        <f t="shared" si="40"/>
        <v>2.9584920019335401</v>
      </c>
      <c r="AF165">
        <v>800</v>
      </c>
      <c r="AG165">
        <v>0.37275775224574498</v>
      </c>
      <c r="AH165">
        <f t="shared" si="53"/>
        <v>2.3379014311564079</v>
      </c>
      <c r="AI165">
        <v>3800</v>
      </c>
      <c r="AJ165">
        <v>0.93619246777020904</v>
      </c>
      <c r="AK165">
        <f t="shared" si="56"/>
        <v>1.9395444669997879</v>
      </c>
      <c r="AL165">
        <f t="shared" si="49"/>
        <v>2.4119793000299121</v>
      </c>
      <c r="AM165">
        <f t="shared" si="50"/>
        <v>0.51349699875415289</v>
      </c>
    </row>
    <row r="166" spans="3:39" x14ac:dyDescent="0.2">
      <c r="C166">
        <v>7850</v>
      </c>
      <c r="D166">
        <v>2850</v>
      </c>
      <c r="E166">
        <v>0.41177409691803801</v>
      </c>
      <c r="F166">
        <f t="shared" si="41"/>
        <v>1.0276007601442299</v>
      </c>
      <c r="G166">
        <v>7850</v>
      </c>
      <c r="H166">
        <v>850</v>
      </c>
      <c r="I166">
        <v>0.47827723038308401</v>
      </c>
      <c r="J166">
        <f t="shared" si="51"/>
        <v>0.13974574423693087</v>
      </c>
      <c r="K166">
        <v>3850</v>
      </c>
      <c r="L166">
        <v>0.81615901402556701</v>
      </c>
      <c r="M166">
        <f t="shared" si="54"/>
        <v>0.96929003132063296</v>
      </c>
      <c r="N166">
        <f t="shared" si="45"/>
        <v>0.71221217856726449</v>
      </c>
      <c r="O166">
        <f t="shared" si="46"/>
        <v>0.42288043345773335</v>
      </c>
      <c r="Q166">
        <v>2850</v>
      </c>
      <c r="R166">
        <v>2.0282872798415901</v>
      </c>
      <c r="S166">
        <f t="shared" si="39"/>
        <v>3.92304336796927</v>
      </c>
      <c r="T166">
        <v>850</v>
      </c>
      <c r="U166">
        <v>0.57481463452722403</v>
      </c>
      <c r="V166">
        <f t="shared" si="52"/>
        <v>3.4611027467922839</v>
      </c>
      <c r="W166">
        <v>3850</v>
      </c>
      <c r="X166">
        <v>1.21381308615566</v>
      </c>
      <c r="Y166">
        <f t="shared" si="55"/>
        <v>2.6578376469234017</v>
      </c>
      <c r="Z166">
        <f t="shared" si="47"/>
        <v>3.3473279205616522</v>
      </c>
      <c r="AA166">
        <f t="shared" si="48"/>
        <v>0.64023035889799351</v>
      </c>
      <c r="AC166">
        <v>2850</v>
      </c>
      <c r="AD166">
        <v>1.51155852136527</v>
      </c>
      <c r="AE166">
        <f t="shared" si="40"/>
        <v>2.8757365957441001</v>
      </c>
      <c r="AF166">
        <v>850</v>
      </c>
      <c r="AG166">
        <v>0.38335843676529002</v>
      </c>
      <c r="AH166">
        <f t="shared" si="53"/>
        <v>2.3485021156759531</v>
      </c>
      <c r="AI166">
        <v>3850</v>
      </c>
      <c r="AJ166">
        <v>0.91588603574689798</v>
      </c>
      <c r="AK166">
        <f t="shared" si="56"/>
        <v>1.9192380349764768</v>
      </c>
      <c r="AL166">
        <f t="shared" si="49"/>
        <v>2.3811589154655102</v>
      </c>
      <c r="AM166">
        <f t="shared" si="50"/>
        <v>0.47908477758848189</v>
      </c>
    </row>
    <row r="167" spans="3:39" x14ac:dyDescent="0.2">
      <c r="C167">
        <v>7900</v>
      </c>
      <c r="D167">
        <v>2900</v>
      </c>
      <c r="E167">
        <v>0.54915052790524299</v>
      </c>
      <c r="F167">
        <f t="shared" si="41"/>
        <v>1.1649771911314351</v>
      </c>
      <c r="G167">
        <v>7900</v>
      </c>
      <c r="H167">
        <v>900</v>
      </c>
      <c r="I167">
        <v>0.29740326813454099</v>
      </c>
      <c r="J167">
        <f>I167+$J$149</f>
        <v>-4.112821801161215E-2</v>
      </c>
      <c r="K167">
        <v>3900</v>
      </c>
      <c r="L167">
        <v>0.95139858538226596</v>
      </c>
      <c r="M167">
        <f t="shared" si="54"/>
        <v>1.1045296026773319</v>
      </c>
      <c r="N167">
        <f t="shared" si="45"/>
        <v>0.74279285859905164</v>
      </c>
      <c r="O167">
        <f t="shared" si="46"/>
        <v>0.57291749794096558</v>
      </c>
      <c r="Q167">
        <v>2900</v>
      </c>
      <c r="R167">
        <v>2.1874975498563902</v>
      </c>
      <c r="S167">
        <f t="shared" si="39"/>
        <v>4.0822536379840706</v>
      </c>
      <c r="T167">
        <v>900</v>
      </c>
      <c r="U167">
        <v>0.503653325064644</v>
      </c>
      <c r="V167">
        <f t="shared" si="52"/>
        <v>3.3899414373297039</v>
      </c>
      <c r="W167">
        <v>3900</v>
      </c>
      <c r="X167">
        <v>1.1780147034091999</v>
      </c>
      <c r="Y167">
        <f t="shared" si="55"/>
        <v>2.6220392641769417</v>
      </c>
      <c r="Z167">
        <f t="shared" si="47"/>
        <v>3.3647447798302381</v>
      </c>
      <c r="AA167">
        <f t="shared" si="48"/>
        <v>0.73043319888275693</v>
      </c>
      <c r="AC167">
        <v>2900</v>
      </c>
      <c r="AD167">
        <v>1.5771527906984</v>
      </c>
      <c r="AE167">
        <f t="shared" si="40"/>
        <v>2.9413308650772301</v>
      </c>
      <c r="AF167">
        <v>900</v>
      </c>
      <c r="AG167">
        <v>0.37752614782414301</v>
      </c>
      <c r="AH167">
        <f t="shared" si="53"/>
        <v>2.3426698267348063</v>
      </c>
      <c r="AI167">
        <v>3900</v>
      </c>
      <c r="AJ167">
        <v>0.91005589098663098</v>
      </c>
      <c r="AK167">
        <f t="shared" si="56"/>
        <v>1.9134078902162099</v>
      </c>
      <c r="AL167">
        <f t="shared" si="49"/>
        <v>2.3991361940094151</v>
      </c>
      <c r="AM167">
        <f t="shared" si="50"/>
        <v>0.516282624670518</v>
      </c>
    </row>
    <row r="168" spans="3:39" x14ac:dyDescent="0.2">
      <c r="C168">
        <v>7950</v>
      </c>
      <c r="D168">
        <v>2950</v>
      </c>
      <c r="E168">
        <v>0.65792906808756502</v>
      </c>
      <c r="F168">
        <f t="shared" si="41"/>
        <v>1.2737557313137571</v>
      </c>
      <c r="G168">
        <v>7950</v>
      </c>
      <c r="H168">
        <v>950</v>
      </c>
      <c r="I168">
        <v>0.18840745213313101</v>
      </c>
      <c r="J168">
        <f t="shared" si="51"/>
        <v>-0.15012403401302213</v>
      </c>
      <c r="K168">
        <v>3950</v>
      </c>
      <c r="L168">
        <v>0.752570089378648</v>
      </c>
      <c r="M168">
        <f t="shared" si="54"/>
        <v>0.90570110667371395</v>
      </c>
      <c r="N168">
        <f t="shared" si="45"/>
        <v>0.67644426799148294</v>
      </c>
      <c r="O168">
        <f t="shared" si="46"/>
        <v>0.55213336653168676</v>
      </c>
      <c r="Q168">
        <v>2950</v>
      </c>
      <c r="R168">
        <v>2.1902559284249699</v>
      </c>
      <c r="S168">
        <f t="shared" si="39"/>
        <v>4.0850120165526498</v>
      </c>
      <c r="T168">
        <v>950</v>
      </c>
      <c r="U168">
        <v>0.58075615157472105</v>
      </c>
      <c r="V168">
        <f t="shared" si="52"/>
        <v>3.4670442638397807</v>
      </c>
      <c r="W168">
        <v>3950</v>
      </c>
      <c r="X168">
        <v>1.1994524346150801</v>
      </c>
      <c r="Y168">
        <f t="shared" si="55"/>
        <v>2.6434769953828221</v>
      </c>
      <c r="Z168">
        <f t="shared" si="47"/>
        <v>3.398511091925084</v>
      </c>
      <c r="AA168">
        <f t="shared" si="48"/>
        <v>0.72320702503106971</v>
      </c>
      <c r="AC168">
        <v>2950</v>
      </c>
      <c r="AD168">
        <v>1.6630723868444199</v>
      </c>
      <c r="AE168">
        <f t="shared" si="40"/>
        <v>3.0272504612232503</v>
      </c>
      <c r="AF168">
        <v>950</v>
      </c>
      <c r="AG168">
        <v>0.42052927543758301</v>
      </c>
      <c r="AH168">
        <f t="shared" si="53"/>
        <v>2.3856729543482462</v>
      </c>
      <c r="AI168">
        <v>3950</v>
      </c>
      <c r="AJ168">
        <v>0.87300939706337399</v>
      </c>
      <c r="AK168">
        <f t="shared" si="56"/>
        <v>1.8763613962929528</v>
      </c>
      <c r="AL168">
        <f t="shared" si="49"/>
        <v>2.4297616039548164</v>
      </c>
      <c r="AM168">
        <f t="shared" si="50"/>
        <v>0.57670986354676801</v>
      </c>
    </row>
    <row r="169" spans="3:39" x14ac:dyDescent="0.2">
      <c r="C169">
        <v>8000</v>
      </c>
      <c r="D169">
        <v>3000</v>
      </c>
      <c r="E169">
        <v>0.69379308313329302</v>
      </c>
      <c r="F169">
        <f t="shared" si="41"/>
        <v>1.309619746359485</v>
      </c>
      <c r="G169">
        <v>8000</v>
      </c>
      <c r="H169">
        <v>1000</v>
      </c>
      <c r="I169">
        <v>0.15155081876590401</v>
      </c>
      <c r="J169">
        <f t="shared" si="51"/>
        <v>-0.18698066738024913</v>
      </c>
      <c r="K169">
        <v>4000</v>
      </c>
      <c r="L169">
        <v>1.1167473168578099</v>
      </c>
      <c r="M169">
        <f t="shared" si="54"/>
        <v>1.2698783341528759</v>
      </c>
      <c r="N169">
        <f t="shared" si="45"/>
        <v>0.79750580437737051</v>
      </c>
      <c r="O169">
        <f t="shared" si="46"/>
        <v>0.73372051518091463</v>
      </c>
      <c r="Q169">
        <v>3000</v>
      </c>
      <c r="R169">
        <v>2.1565616423955798</v>
      </c>
      <c r="S169">
        <f t="shared" si="39"/>
        <v>4.0513177305232597</v>
      </c>
      <c r="T169">
        <v>1000</v>
      </c>
      <c r="U169">
        <v>0.60270792295092201</v>
      </c>
      <c r="V169">
        <f t="shared" si="52"/>
        <v>3.4889960352159819</v>
      </c>
      <c r="W169">
        <v>4000</v>
      </c>
      <c r="X169">
        <v>1.1116162013878901</v>
      </c>
      <c r="Y169">
        <f t="shared" si="55"/>
        <v>2.5556407621556319</v>
      </c>
      <c r="Z169">
        <f t="shared" si="47"/>
        <v>3.365318175964958</v>
      </c>
      <c r="AA169">
        <f t="shared" si="48"/>
        <v>0.75546975986999865</v>
      </c>
      <c r="AC169">
        <v>3000</v>
      </c>
      <c r="AD169">
        <v>1.6098227246883801</v>
      </c>
      <c r="AE169">
        <f t="shared" si="40"/>
        <v>2.9740007990672099</v>
      </c>
      <c r="AF169">
        <v>1000</v>
      </c>
      <c r="AG169">
        <v>0.43105204398471297</v>
      </c>
      <c r="AH169">
        <f t="shared" si="53"/>
        <v>2.3961957228953761</v>
      </c>
      <c r="AI169">
        <v>4000</v>
      </c>
      <c r="AJ169">
        <v>0.82589844920491695</v>
      </c>
      <c r="AK169">
        <f t="shared" si="56"/>
        <v>1.8292504484344958</v>
      </c>
      <c r="AL169">
        <f t="shared" si="49"/>
        <v>2.3998156567990274</v>
      </c>
      <c r="AM169">
        <f t="shared" si="50"/>
        <v>0.57238376047851847</v>
      </c>
    </row>
    <row r="170" spans="3:39" x14ac:dyDescent="0.2">
      <c r="C170">
        <v>8050</v>
      </c>
      <c r="D170">
        <v>3050</v>
      </c>
      <c r="E170">
        <v>0.86806508623131895</v>
      </c>
      <c r="F170">
        <f t="shared" si="41"/>
        <v>1.483891749457511</v>
      </c>
      <c r="G170">
        <v>8050</v>
      </c>
      <c r="H170">
        <v>1050</v>
      </c>
      <c r="I170">
        <v>6.8124335367258607E-2</v>
      </c>
      <c r="J170">
        <f t="shared" si="51"/>
        <v>-0.27040715077889454</v>
      </c>
      <c r="K170">
        <v>4050</v>
      </c>
      <c r="L170">
        <v>1.47485091692074</v>
      </c>
      <c r="M170">
        <f t="shared" si="54"/>
        <v>1.6279819342158059</v>
      </c>
      <c r="N170">
        <f t="shared" ref="N170:N189" si="57">AVERAGE(F170,J170,M170)</f>
        <v>0.94715551096480743</v>
      </c>
      <c r="O170">
        <f t="shared" ref="O170:O189" si="58">STDEV(E170,J170,M170)</f>
        <v>0.95546443927554014</v>
      </c>
      <c r="Q170">
        <v>3050</v>
      </c>
      <c r="R170">
        <v>2.0676097219868699</v>
      </c>
      <c r="S170">
        <f t="shared" si="39"/>
        <v>3.9623658101145498</v>
      </c>
      <c r="T170">
        <v>1050</v>
      </c>
      <c r="U170">
        <v>0.60038778986347896</v>
      </c>
      <c r="V170">
        <f t="shared" si="52"/>
        <v>3.486675902128539</v>
      </c>
      <c r="W170">
        <v>4050</v>
      </c>
      <c r="X170">
        <v>1.11638591478104</v>
      </c>
      <c r="Y170">
        <f t="shared" si="55"/>
        <v>2.5604104755487818</v>
      </c>
      <c r="Z170">
        <f t="shared" si="47"/>
        <v>3.33648406259729</v>
      </c>
      <c r="AA170">
        <f t="shared" si="48"/>
        <v>0.71294311240497232</v>
      </c>
      <c r="AC170">
        <v>3050</v>
      </c>
      <c r="AD170">
        <v>1.5259238893620799</v>
      </c>
      <c r="AE170">
        <f t="shared" si="40"/>
        <v>2.8901019637409098</v>
      </c>
      <c r="AF170">
        <v>1050</v>
      </c>
      <c r="AG170">
        <v>0.40099940194714301</v>
      </c>
      <c r="AH170">
        <f t="shared" si="53"/>
        <v>2.3661430808578059</v>
      </c>
      <c r="AI170">
        <v>4050</v>
      </c>
      <c r="AJ170">
        <v>0.81365709350193005</v>
      </c>
      <c r="AK170">
        <f t="shared" si="56"/>
        <v>1.817009092731509</v>
      </c>
      <c r="AL170">
        <f t="shared" si="49"/>
        <v>2.3577513791100748</v>
      </c>
      <c r="AM170">
        <f t="shared" si="50"/>
        <v>0.53659565125564068</v>
      </c>
    </row>
    <row r="171" spans="3:39" x14ac:dyDescent="0.2">
      <c r="C171">
        <v>8100</v>
      </c>
      <c r="D171">
        <v>3100</v>
      </c>
      <c r="E171">
        <v>0.80367576515069294</v>
      </c>
      <c r="F171">
        <f t="shared" si="41"/>
        <v>1.4195024283768849</v>
      </c>
      <c r="G171">
        <v>8100</v>
      </c>
      <c r="H171">
        <v>1100</v>
      </c>
      <c r="I171">
        <v>3.7376871151557002E-2</v>
      </c>
      <c r="J171">
        <f t="shared" si="51"/>
        <v>-0.30115461499459611</v>
      </c>
      <c r="K171">
        <v>4100</v>
      </c>
      <c r="L171">
        <v>1.61930905977853</v>
      </c>
      <c r="M171">
        <f t="shared" si="54"/>
        <v>1.772440077073596</v>
      </c>
      <c r="N171">
        <f t="shared" si="57"/>
        <v>0.96359596348529486</v>
      </c>
      <c r="O171">
        <f t="shared" si="58"/>
        <v>1.0375411162873514</v>
      </c>
      <c r="Q171">
        <v>3100</v>
      </c>
      <c r="R171">
        <v>2.05141937013211</v>
      </c>
      <c r="S171">
        <f t="shared" si="39"/>
        <v>3.9461754582597899</v>
      </c>
      <c r="T171">
        <v>1100</v>
      </c>
      <c r="U171">
        <v>0.64420608733700901</v>
      </c>
      <c r="V171">
        <f t="shared" si="52"/>
        <v>3.5304941996020691</v>
      </c>
      <c r="W171">
        <v>4100</v>
      </c>
      <c r="X171">
        <v>1.11059695826381</v>
      </c>
      <c r="Y171">
        <f t="shared" si="55"/>
        <v>2.554621519031552</v>
      </c>
      <c r="Z171">
        <f t="shared" si="47"/>
        <v>3.343763725631137</v>
      </c>
      <c r="AA171">
        <f t="shared" si="48"/>
        <v>0.71432261190407753</v>
      </c>
      <c r="AC171">
        <v>3100</v>
      </c>
      <c r="AD171">
        <v>1.45607138647761</v>
      </c>
      <c r="AE171">
        <f t="shared" si="40"/>
        <v>2.8202494608564401</v>
      </c>
      <c r="AF171">
        <v>1100</v>
      </c>
      <c r="AG171">
        <v>0.47511691709769399</v>
      </c>
      <c r="AH171">
        <f t="shared" si="53"/>
        <v>2.4402605960083572</v>
      </c>
      <c r="AI171">
        <v>4100</v>
      </c>
      <c r="AJ171">
        <v>0.82890715137293203</v>
      </c>
      <c r="AK171">
        <f t="shared" si="56"/>
        <v>1.832259150602511</v>
      </c>
      <c r="AL171">
        <f t="shared" si="49"/>
        <v>2.3642564024891026</v>
      </c>
      <c r="AM171">
        <f t="shared" si="50"/>
        <v>0.49836100505888326</v>
      </c>
    </row>
    <row r="172" spans="3:39" x14ac:dyDescent="0.2">
      <c r="C172">
        <v>8150</v>
      </c>
      <c r="D172">
        <v>3150</v>
      </c>
      <c r="E172">
        <v>1.1523489069776101</v>
      </c>
      <c r="F172">
        <f t="shared" si="41"/>
        <v>1.768175570203802</v>
      </c>
      <c r="G172">
        <v>8150</v>
      </c>
      <c r="H172">
        <v>1150</v>
      </c>
      <c r="I172">
        <v>7.2770547562460194E-2</v>
      </c>
      <c r="J172">
        <f t="shared" si="51"/>
        <v>-0.26576093858369293</v>
      </c>
      <c r="K172">
        <v>4150</v>
      </c>
      <c r="L172">
        <v>1.5302699484453199</v>
      </c>
      <c r="M172">
        <f t="shared" si="54"/>
        <v>1.6834009657403859</v>
      </c>
      <c r="N172">
        <f t="shared" si="57"/>
        <v>1.0619385324534985</v>
      </c>
      <c r="O172">
        <f t="shared" si="58"/>
        <v>1.0076609840336808</v>
      </c>
      <c r="Q172">
        <v>3150</v>
      </c>
      <c r="R172">
        <v>1.9363502943109101</v>
      </c>
      <c r="S172">
        <f t="shared" si="39"/>
        <v>3.8311063824385903</v>
      </c>
      <c r="T172">
        <v>1150</v>
      </c>
      <c r="U172">
        <v>0.69244433881519496</v>
      </c>
      <c r="V172">
        <f t="shared" si="52"/>
        <v>3.578732451080255</v>
      </c>
      <c r="W172">
        <v>4150</v>
      </c>
      <c r="X172">
        <v>1.1131162300700499</v>
      </c>
      <c r="Y172">
        <f t="shared" si="55"/>
        <v>2.5571407908377917</v>
      </c>
      <c r="Z172">
        <f t="shared" si="47"/>
        <v>3.3223265414522127</v>
      </c>
      <c r="AA172">
        <f t="shared" si="48"/>
        <v>0.67457770124339989</v>
      </c>
      <c r="AC172">
        <v>3150</v>
      </c>
      <c r="AD172">
        <v>1.4689463296907499</v>
      </c>
      <c r="AE172">
        <f t="shared" si="40"/>
        <v>2.8331244040695802</v>
      </c>
      <c r="AF172">
        <v>1150</v>
      </c>
      <c r="AG172">
        <v>0.46636122136185498</v>
      </c>
      <c r="AH172">
        <f t="shared" si="53"/>
        <v>2.4315049002725182</v>
      </c>
      <c r="AI172">
        <v>4150</v>
      </c>
      <c r="AJ172">
        <v>0.81814559204304504</v>
      </c>
      <c r="AK172">
        <f t="shared" si="56"/>
        <v>1.8214975912726241</v>
      </c>
      <c r="AL172">
        <f t="shared" si="49"/>
        <v>2.3620422985382405</v>
      </c>
      <c r="AM172">
        <f t="shared" si="50"/>
        <v>0.5093780441599387</v>
      </c>
    </row>
    <row r="173" spans="3:39" x14ac:dyDescent="0.2">
      <c r="C173">
        <v>8200</v>
      </c>
      <c r="D173">
        <v>3200</v>
      </c>
      <c r="E173">
        <v>1.49283528156603</v>
      </c>
      <c r="F173">
        <f t="shared" si="41"/>
        <v>2.1086619447922219</v>
      </c>
      <c r="G173">
        <v>8200</v>
      </c>
      <c r="H173">
        <v>1200</v>
      </c>
      <c r="I173">
        <v>3.6333906071074097E-2</v>
      </c>
      <c r="J173">
        <f t="shared" si="51"/>
        <v>-0.30219758007507902</v>
      </c>
      <c r="K173">
        <v>4200</v>
      </c>
      <c r="L173">
        <v>1.7829952290217299</v>
      </c>
      <c r="M173">
        <f t="shared" si="54"/>
        <v>1.9361262463167959</v>
      </c>
      <c r="N173">
        <f t="shared" si="57"/>
        <v>1.2475302036779796</v>
      </c>
      <c r="O173">
        <f t="shared" si="58"/>
        <v>1.1852386120942553</v>
      </c>
      <c r="Q173">
        <v>3200</v>
      </c>
      <c r="R173">
        <v>1.9872390324959199</v>
      </c>
      <c r="S173">
        <f t="shared" si="39"/>
        <v>3.8819951206235999</v>
      </c>
      <c r="T173">
        <v>1200</v>
      </c>
      <c r="U173">
        <v>0.64038904624542903</v>
      </c>
      <c r="V173">
        <f t="shared" si="52"/>
        <v>3.526677158510489</v>
      </c>
      <c r="W173">
        <v>4200</v>
      </c>
      <c r="X173">
        <v>1.08944259294636</v>
      </c>
      <c r="Y173">
        <f t="shared" si="55"/>
        <v>2.5334671537141018</v>
      </c>
      <c r="Z173">
        <f t="shared" si="47"/>
        <v>3.3140464776160634</v>
      </c>
      <c r="AA173">
        <f t="shared" si="48"/>
        <v>0.69895691872066612</v>
      </c>
      <c r="AC173">
        <v>3200</v>
      </c>
      <c r="AD173">
        <v>1.4320171016297401</v>
      </c>
      <c r="AE173">
        <f t="shared" si="40"/>
        <v>2.7961951760085704</v>
      </c>
      <c r="AF173">
        <v>1200</v>
      </c>
      <c r="AG173">
        <v>0.441214009695306</v>
      </c>
      <c r="AH173">
        <f t="shared" si="53"/>
        <v>2.406357688605969</v>
      </c>
      <c r="AI173">
        <v>4200</v>
      </c>
      <c r="AJ173">
        <v>0.78091423662457604</v>
      </c>
      <c r="AK173">
        <f t="shared" si="56"/>
        <v>1.784266235854155</v>
      </c>
      <c r="AL173">
        <f t="shared" si="49"/>
        <v>2.3289397001562313</v>
      </c>
      <c r="AM173">
        <f t="shared" si="50"/>
        <v>0.51038730752460582</v>
      </c>
    </row>
    <row r="174" spans="3:39" x14ac:dyDescent="0.2">
      <c r="C174">
        <v>8250</v>
      </c>
      <c r="D174">
        <v>3250</v>
      </c>
      <c r="E174">
        <v>1.32769511381164</v>
      </c>
      <c r="F174">
        <f t="shared" si="41"/>
        <v>1.9435217770378319</v>
      </c>
      <c r="G174">
        <v>8250</v>
      </c>
      <c r="H174">
        <v>1250</v>
      </c>
      <c r="I174">
        <v>2.2505200755443398E-2</v>
      </c>
      <c r="J174">
        <f t="shared" si="51"/>
        <v>-0.31602628539070976</v>
      </c>
      <c r="K174">
        <v>4250</v>
      </c>
      <c r="L174">
        <v>2.3735556868809602</v>
      </c>
      <c r="M174">
        <f t="shared" si="54"/>
        <v>2.5266867041760261</v>
      </c>
      <c r="N174">
        <f t="shared" si="57"/>
        <v>1.3847273986077162</v>
      </c>
      <c r="O174">
        <f t="shared" si="58"/>
        <v>1.4271427172858184</v>
      </c>
      <c r="Q174">
        <v>3250</v>
      </c>
      <c r="R174">
        <v>1.88318655562309</v>
      </c>
      <c r="S174">
        <f t="shared" si="39"/>
        <v>3.7779426437507699</v>
      </c>
      <c r="T174">
        <v>1250</v>
      </c>
      <c r="U174">
        <v>0.57586760089411104</v>
      </c>
      <c r="V174">
        <f t="shared" si="52"/>
        <v>3.4621557131591709</v>
      </c>
      <c r="W174">
        <v>4250</v>
      </c>
      <c r="X174">
        <v>1.1516551511766</v>
      </c>
      <c r="Y174">
        <f t="shared" si="55"/>
        <v>2.5956797119443418</v>
      </c>
      <c r="Z174">
        <f t="shared" si="47"/>
        <v>3.2785926896180944</v>
      </c>
      <c r="AA174">
        <f t="shared" si="48"/>
        <v>0.61213392953628742</v>
      </c>
      <c r="AC174">
        <v>3250</v>
      </c>
      <c r="AD174">
        <v>1.39637575813482</v>
      </c>
      <c r="AE174">
        <f t="shared" si="40"/>
        <v>2.7605538325136498</v>
      </c>
      <c r="AF174">
        <v>1250</v>
      </c>
      <c r="AG174">
        <v>0.44689321403194199</v>
      </c>
      <c r="AH174">
        <f t="shared" si="53"/>
        <v>2.4120368929426053</v>
      </c>
      <c r="AI174">
        <v>4250</v>
      </c>
      <c r="AJ174">
        <v>0.808213239079975</v>
      </c>
      <c r="AK174">
        <f t="shared" si="56"/>
        <v>1.811565238309554</v>
      </c>
      <c r="AL174">
        <f t="shared" si="49"/>
        <v>2.3280519879219361</v>
      </c>
      <c r="AM174">
        <f t="shared" si="50"/>
        <v>0.48003639048083169</v>
      </c>
    </row>
    <row r="175" spans="3:39" x14ac:dyDescent="0.2">
      <c r="C175">
        <v>8300</v>
      </c>
      <c r="D175">
        <v>3300</v>
      </c>
      <c r="E175">
        <v>1.18416028696536</v>
      </c>
      <c r="F175">
        <f t="shared" si="41"/>
        <v>1.799986950191552</v>
      </c>
      <c r="G175">
        <v>8300</v>
      </c>
      <c r="H175">
        <v>1300</v>
      </c>
      <c r="I175">
        <v>8.0953423336903696E-2</v>
      </c>
      <c r="J175">
        <f t="shared" si="51"/>
        <v>-0.25757806280924944</v>
      </c>
      <c r="K175">
        <v>4300</v>
      </c>
      <c r="L175">
        <v>1.8989483202553199</v>
      </c>
      <c r="M175">
        <f t="shared" si="54"/>
        <v>2.0520793375503859</v>
      </c>
      <c r="N175">
        <f t="shared" si="57"/>
        <v>1.1981627416442295</v>
      </c>
      <c r="O175">
        <f t="shared" si="58"/>
        <v>1.1666483513763732</v>
      </c>
      <c r="Q175">
        <v>3300</v>
      </c>
      <c r="R175">
        <v>1.9792246439291199</v>
      </c>
      <c r="S175">
        <f t="shared" ref="S175:S189" si="59">R175+$S$109</f>
        <v>3.8739807320567996</v>
      </c>
      <c r="T175">
        <v>1300</v>
      </c>
      <c r="U175">
        <v>0.598335422706614</v>
      </c>
      <c r="V175">
        <f t="shared" si="52"/>
        <v>3.4846235349716741</v>
      </c>
      <c r="W175">
        <v>4300</v>
      </c>
      <c r="X175">
        <v>1.1742018187069101</v>
      </c>
      <c r="Y175">
        <f t="shared" si="55"/>
        <v>2.6182263794746516</v>
      </c>
      <c r="Z175">
        <f t="shared" si="47"/>
        <v>3.3256102155010416</v>
      </c>
      <c r="AA175">
        <f t="shared" si="48"/>
        <v>0.6428014276073547</v>
      </c>
      <c r="AC175">
        <v>3300</v>
      </c>
      <c r="AD175">
        <v>1.41345227866824</v>
      </c>
      <c r="AE175">
        <f t="shared" ref="AE175:AE189" si="60">AD175+$AE$109</f>
        <v>2.7776303530470701</v>
      </c>
      <c r="AF175">
        <v>1300</v>
      </c>
      <c r="AG175">
        <v>0.44225774432405901</v>
      </c>
      <c r="AH175">
        <f t="shared" si="53"/>
        <v>2.4074014232347221</v>
      </c>
      <c r="AI175">
        <v>4300</v>
      </c>
      <c r="AJ175">
        <v>0.84399050328947101</v>
      </c>
      <c r="AK175">
        <f t="shared" si="56"/>
        <v>1.84734250251905</v>
      </c>
      <c r="AL175">
        <f t="shared" si="49"/>
        <v>2.3441247596002808</v>
      </c>
      <c r="AM175">
        <f t="shared" si="50"/>
        <v>0.46836078329695879</v>
      </c>
    </row>
    <row r="176" spans="3:39" x14ac:dyDescent="0.2">
      <c r="C176">
        <v>8350</v>
      </c>
      <c r="D176">
        <v>3350</v>
      </c>
      <c r="E176">
        <v>0.88104095593557197</v>
      </c>
      <c r="F176">
        <f t="shared" ref="F176:F189" si="61">E176+$F$109</f>
        <v>1.496867619161764</v>
      </c>
      <c r="G176">
        <v>8350</v>
      </c>
      <c r="H176">
        <v>1350</v>
      </c>
      <c r="I176">
        <v>9.0604735187968105E-2</v>
      </c>
      <c r="J176">
        <f t="shared" si="51"/>
        <v>-0.24792675095818503</v>
      </c>
      <c r="K176">
        <v>4350</v>
      </c>
      <c r="L176">
        <v>1.8743330507982401</v>
      </c>
      <c r="M176">
        <f t="shared" si="54"/>
        <v>2.0274640680933063</v>
      </c>
      <c r="N176">
        <f t="shared" si="57"/>
        <v>1.0921349787656285</v>
      </c>
      <c r="O176">
        <f t="shared" si="58"/>
        <v>1.1377065684028687</v>
      </c>
      <c r="Q176">
        <v>3350</v>
      </c>
      <c r="R176">
        <v>1.91280810840266</v>
      </c>
      <c r="S176">
        <f t="shared" si="59"/>
        <v>3.8075641965303397</v>
      </c>
      <c r="T176">
        <v>1350</v>
      </c>
      <c r="U176">
        <v>0.61046856653948101</v>
      </c>
      <c r="V176">
        <f t="shared" si="52"/>
        <v>3.496756678804541</v>
      </c>
      <c r="W176">
        <v>4350</v>
      </c>
      <c r="X176">
        <v>1.2115221023929501</v>
      </c>
      <c r="Y176">
        <f t="shared" si="55"/>
        <v>2.6555466631606919</v>
      </c>
      <c r="Z176">
        <f t="shared" si="47"/>
        <v>3.319955846165191</v>
      </c>
      <c r="AA176">
        <f t="shared" si="48"/>
        <v>0.59601174494656606</v>
      </c>
      <c r="AC176">
        <v>3350</v>
      </c>
      <c r="AD176">
        <v>1.3742734152954399</v>
      </c>
      <c r="AE176">
        <f t="shared" si="60"/>
        <v>2.73845148967427</v>
      </c>
      <c r="AF176">
        <v>1350</v>
      </c>
      <c r="AG176">
        <v>0.44476889763635702</v>
      </c>
      <c r="AH176">
        <f t="shared" si="53"/>
        <v>2.4099125765470202</v>
      </c>
      <c r="AI176">
        <v>4350</v>
      </c>
      <c r="AJ176">
        <v>0.78249237222342005</v>
      </c>
      <c r="AK176">
        <f t="shared" si="56"/>
        <v>1.785844371452999</v>
      </c>
      <c r="AL176">
        <f t="shared" si="49"/>
        <v>2.3114028125580965</v>
      </c>
      <c r="AM176">
        <f t="shared" si="50"/>
        <v>0.48388346801923571</v>
      </c>
    </row>
    <row r="177" spans="3:39" x14ac:dyDescent="0.2">
      <c r="C177">
        <v>8400</v>
      </c>
      <c r="D177">
        <v>3400</v>
      </c>
      <c r="E177">
        <v>0.797357539468042</v>
      </c>
      <c r="F177">
        <f t="shared" si="61"/>
        <v>1.4131842026942341</v>
      </c>
      <c r="G177">
        <v>8400</v>
      </c>
      <c r="H177">
        <v>1400</v>
      </c>
      <c r="I177">
        <v>0.1071929738285</v>
      </c>
      <c r="J177">
        <f t="shared" si="51"/>
        <v>-0.23133851231765312</v>
      </c>
      <c r="K177">
        <v>4400</v>
      </c>
      <c r="L177">
        <v>1.6494445506428801</v>
      </c>
      <c r="M177">
        <f t="shared" si="54"/>
        <v>1.802575567937946</v>
      </c>
      <c r="N177">
        <f t="shared" si="57"/>
        <v>0.99480708610484225</v>
      </c>
      <c r="O177">
        <f t="shared" si="58"/>
        <v>1.0169796243109936</v>
      </c>
      <c r="Q177">
        <v>3400</v>
      </c>
      <c r="R177">
        <v>1.8969557167237301</v>
      </c>
      <c r="S177">
        <f t="shared" si="59"/>
        <v>3.7917118048514098</v>
      </c>
      <c r="T177">
        <v>1400</v>
      </c>
      <c r="U177">
        <v>0.71994508466946106</v>
      </c>
      <c r="V177">
        <f t="shared" si="52"/>
        <v>3.6062331969345207</v>
      </c>
      <c r="W177">
        <v>4400</v>
      </c>
      <c r="X177">
        <v>1.1513012990692399</v>
      </c>
      <c r="Y177">
        <f t="shared" si="55"/>
        <v>2.5953258598369819</v>
      </c>
      <c r="Z177">
        <f t="shared" si="47"/>
        <v>3.3310902872076373</v>
      </c>
      <c r="AA177">
        <f t="shared" si="48"/>
        <v>0.64390414499112236</v>
      </c>
      <c r="AC177">
        <v>3400</v>
      </c>
      <c r="AD177">
        <v>1.37464577651525</v>
      </c>
      <c r="AE177">
        <f t="shared" si="60"/>
        <v>2.7388238508940801</v>
      </c>
      <c r="AF177">
        <v>1400</v>
      </c>
      <c r="AG177">
        <v>0.50624624399322504</v>
      </c>
      <c r="AH177">
        <f t="shared" si="53"/>
        <v>2.4713899229038883</v>
      </c>
      <c r="AI177">
        <v>4400</v>
      </c>
      <c r="AJ177">
        <v>0.79589262601793298</v>
      </c>
      <c r="AK177">
        <f t="shared" si="56"/>
        <v>1.7992446252475118</v>
      </c>
      <c r="AL177">
        <f t="shared" si="49"/>
        <v>2.3364861330151601</v>
      </c>
      <c r="AM177">
        <f t="shared" si="50"/>
        <v>0.4840987034804054</v>
      </c>
    </row>
    <row r="178" spans="3:39" x14ac:dyDescent="0.2">
      <c r="C178">
        <v>8450</v>
      </c>
      <c r="D178">
        <v>3450</v>
      </c>
      <c r="E178">
        <v>0.52498551996979403</v>
      </c>
      <c r="F178">
        <f t="shared" si="61"/>
        <v>1.1408121831959859</v>
      </c>
      <c r="G178">
        <v>8450</v>
      </c>
      <c r="H178">
        <v>1450</v>
      </c>
      <c r="I178">
        <v>3.58064599211586E-2</v>
      </c>
      <c r="J178">
        <f t="shared" si="51"/>
        <v>-0.30272502622499453</v>
      </c>
      <c r="K178">
        <v>4450</v>
      </c>
      <c r="L178">
        <v>1.4959775193282501</v>
      </c>
      <c r="M178">
        <f t="shared" si="54"/>
        <v>1.649108536623316</v>
      </c>
      <c r="N178">
        <f t="shared" si="57"/>
        <v>0.82906523119810238</v>
      </c>
      <c r="O178">
        <f t="shared" si="58"/>
        <v>0.97966078839509707</v>
      </c>
      <c r="Q178">
        <v>3450</v>
      </c>
      <c r="R178">
        <v>1.9249229876760601</v>
      </c>
      <c r="S178">
        <f t="shared" si="59"/>
        <v>3.81967907580374</v>
      </c>
      <c r="T178">
        <v>1450</v>
      </c>
      <c r="U178">
        <v>0.70366031678118002</v>
      </c>
      <c r="V178">
        <f t="shared" si="52"/>
        <v>3.58994842904624</v>
      </c>
      <c r="W178">
        <v>4450</v>
      </c>
      <c r="X178">
        <v>1.19990391150012</v>
      </c>
      <c r="Y178">
        <f t="shared" si="55"/>
        <v>2.643928472267862</v>
      </c>
      <c r="Z178">
        <f t="shared" si="47"/>
        <v>3.3511853257059472</v>
      </c>
      <c r="AA178">
        <f t="shared" si="48"/>
        <v>0.62317993795232363</v>
      </c>
      <c r="AC178">
        <v>3450</v>
      </c>
      <c r="AD178">
        <v>1.3335466409981001</v>
      </c>
      <c r="AE178">
        <f t="shared" si="60"/>
        <v>2.6977247153769301</v>
      </c>
      <c r="AF178">
        <v>1450</v>
      </c>
      <c r="AG178">
        <v>0.53926408669077097</v>
      </c>
      <c r="AH178">
        <f t="shared" si="53"/>
        <v>2.5044077656014343</v>
      </c>
      <c r="AI178">
        <v>4450</v>
      </c>
      <c r="AJ178">
        <v>0.82239171420421897</v>
      </c>
      <c r="AK178">
        <f t="shared" si="56"/>
        <v>1.8257437134337979</v>
      </c>
      <c r="AL178">
        <f t="shared" si="49"/>
        <v>2.3426253981373875</v>
      </c>
      <c r="AM178">
        <f t="shared" si="50"/>
        <v>0.45794963451687765</v>
      </c>
    </row>
    <row r="179" spans="3:39" x14ac:dyDescent="0.2">
      <c r="C179">
        <v>8500</v>
      </c>
      <c r="D179">
        <v>3500</v>
      </c>
      <c r="E179">
        <v>0.32886887289626898</v>
      </c>
      <c r="F179">
        <f t="shared" si="61"/>
        <v>0.94469553612246093</v>
      </c>
      <c r="G179">
        <v>8500</v>
      </c>
      <c r="H179">
        <v>1500</v>
      </c>
      <c r="I179">
        <v>3.82119224634331E-2</v>
      </c>
      <c r="J179">
        <f t="shared" si="51"/>
        <v>-0.30031956368272006</v>
      </c>
      <c r="K179">
        <v>4500</v>
      </c>
      <c r="L179">
        <v>1.4657494754964</v>
      </c>
      <c r="M179">
        <f t="shared" si="54"/>
        <v>1.618880492791466</v>
      </c>
      <c r="N179">
        <f t="shared" si="57"/>
        <v>0.75441882174373553</v>
      </c>
      <c r="O179">
        <f t="shared" si="58"/>
        <v>0.97837764734617871</v>
      </c>
      <c r="Q179">
        <v>3500</v>
      </c>
      <c r="R179">
        <v>1.8130053608069701</v>
      </c>
      <c r="S179">
        <f t="shared" si="59"/>
        <v>3.70776144893465</v>
      </c>
      <c r="T179">
        <v>1500</v>
      </c>
      <c r="U179">
        <v>0.729218346834968</v>
      </c>
      <c r="V179">
        <f t="shared" si="52"/>
        <v>3.6155064591000281</v>
      </c>
      <c r="W179">
        <v>4500</v>
      </c>
      <c r="X179">
        <v>1.24100613059723</v>
      </c>
      <c r="Y179">
        <f t="shared" si="55"/>
        <v>2.6850306913649717</v>
      </c>
      <c r="Z179">
        <f t="shared" si="47"/>
        <v>3.3360995331332166</v>
      </c>
      <c r="AA179">
        <f t="shared" si="48"/>
        <v>0.56572583760018458</v>
      </c>
      <c r="AC179">
        <v>3500</v>
      </c>
      <c r="AD179">
        <v>1.2446823357711401</v>
      </c>
      <c r="AE179">
        <f t="shared" si="60"/>
        <v>2.6088604101499699</v>
      </c>
      <c r="AF179">
        <v>1500</v>
      </c>
      <c r="AG179">
        <v>0.55168363044686497</v>
      </c>
      <c r="AH179">
        <f t="shared" si="53"/>
        <v>2.5168273093575282</v>
      </c>
      <c r="AI179">
        <v>4500</v>
      </c>
      <c r="AJ179">
        <v>0.84203229685658598</v>
      </c>
      <c r="AK179">
        <f t="shared" si="56"/>
        <v>1.8453842960861651</v>
      </c>
      <c r="AL179">
        <f t="shared" si="49"/>
        <v>2.3236906718645542</v>
      </c>
      <c r="AM179">
        <f t="shared" si="50"/>
        <v>0.41677363729375111</v>
      </c>
    </row>
    <row r="180" spans="3:39" x14ac:dyDescent="0.2">
      <c r="C180">
        <v>8550</v>
      </c>
      <c r="D180">
        <v>3550</v>
      </c>
      <c r="E180">
        <v>0.490853501226648</v>
      </c>
      <c r="F180">
        <f t="shared" si="61"/>
        <v>1.1066801644528399</v>
      </c>
      <c r="G180">
        <v>8550</v>
      </c>
      <c r="H180">
        <v>1550</v>
      </c>
      <c r="I180">
        <v>4.35094422670739E-2</v>
      </c>
      <c r="J180">
        <f t="shared" si="51"/>
        <v>-0.29502204387907927</v>
      </c>
      <c r="K180">
        <v>4550</v>
      </c>
      <c r="L180">
        <v>1.1490868579502</v>
      </c>
      <c r="M180">
        <f t="shared" si="54"/>
        <v>1.302217875245266</v>
      </c>
      <c r="N180">
        <f t="shared" si="57"/>
        <v>0.70462533193967547</v>
      </c>
      <c r="O180">
        <f t="shared" si="58"/>
        <v>0.79865385483597673</v>
      </c>
      <c r="Q180">
        <v>3550</v>
      </c>
      <c r="R180">
        <v>1.9872582204365401</v>
      </c>
      <c r="S180">
        <f t="shared" si="59"/>
        <v>3.8820143085642203</v>
      </c>
      <c r="T180">
        <v>1550</v>
      </c>
      <c r="U180">
        <v>0.74822934871098001</v>
      </c>
      <c r="V180">
        <f t="shared" si="52"/>
        <v>3.6345174609760398</v>
      </c>
      <c r="W180">
        <v>4550</v>
      </c>
      <c r="X180">
        <v>1.17765078316148</v>
      </c>
      <c r="Y180">
        <f t="shared" si="55"/>
        <v>2.6216753439292217</v>
      </c>
      <c r="Z180">
        <f t="shared" si="47"/>
        <v>3.3794023711564933</v>
      </c>
      <c r="AA180">
        <f t="shared" si="48"/>
        <v>0.66777717708419559</v>
      </c>
      <c r="AC180">
        <v>3550</v>
      </c>
      <c r="AD180">
        <v>1.30567910989561</v>
      </c>
      <c r="AE180">
        <f t="shared" si="60"/>
        <v>2.6698571842744401</v>
      </c>
      <c r="AF180">
        <v>1550</v>
      </c>
      <c r="AG180">
        <v>0.60124433447538195</v>
      </c>
      <c r="AH180">
        <f t="shared" si="53"/>
        <v>2.5663880133860451</v>
      </c>
      <c r="AI180">
        <v>4550</v>
      </c>
      <c r="AJ180">
        <v>0.79542615156222096</v>
      </c>
      <c r="AK180">
        <f t="shared" si="56"/>
        <v>1.7987781507917999</v>
      </c>
      <c r="AL180">
        <f t="shared" si="49"/>
        <v>2.3450077828174285</v>
      </c>
      <c r="AM180">
        <f t="shared" si="50"/>
        <v>0.47586928405626422</v>
      </c>
    </row>
    <row r="181" spans="3:39" x14ac:dyDescent="0.2">
      <c r="C181">
        <v>8600</v>
      </c>
      <c r="D181">
        <v>3600</v>
      </c>
      <c r="E181">
        <v>0.34658450803028201</v>
      </c>
      <c r="F181">
        <f t="shared" si="61"/>
        <v>0.96241117125647402</v>
      </c>
      <c r="G181">
        <v>8600</v>
      </c>
      <c r="H181">
        <v>1600</v>
      </c>
      <c r="I181">
        <v>9.46169256335469E-2</v>
      </c>
      <c r="J181">
        <f t="shared" si="51"/>
        <v>-0.24391456051260624</v>
      </c>
      <c r="K181">
        <v>4600</v>
      </c>
      <c r="L181">
        <v>1.3611964188658401</v>
      </c>
      <c r="M181">
        <f t="shared" si="54"/>
        <v>1.514327436160906</v>
      </c>
      <c r="N181">
        <f t="shared" si="57"/>
        <v>0.74427468230159122</v>
      </c>
      <c r="O181">
        <f t="shared" si="58"/>
        <v>0.89477442362265824</v>
      </c>
      <c r="Q181">
        <v>3600</v>
      </c>
      <c r="R181">
        <v>1.9857523778160899</v>
      </c>
      <c r="S181">
        <f t="shared" si="59"/>
        <v>3.8805084659437696</v>
      </c>
      <c r="T181">
        <v>1600</v>
      </c>
      <c r="U181">
        <v>0.78426711061582399</v>
      </c>
      <c r="V181">
        <f t="shared" si="52"/>
        <v>3.6705552228808838</v>
      </c>
      <c r="W181">
        <v>4600</v>
      </c>
      <c r="X181">
        <v>1.1744568402012201</v>
      </c>
      <c r="Y181">
        <f t="shared" si="55"/>
        <v>2.6184814009689621</v>
      </c>
      <c r="Z181">
        <f t="shared" si="47"/>
        <v>3.3898483632645386</v>
      </c>
      <c r="AA181">
        <f t="shared" si="48"/>
        <v>0.67622136461293936</v>
      </c>
      <c r="AC181">
        <v>3600</v>
      </c>
      <c r="AD181">
        <v>1.2626579426384199</v>
      </c>
      <c r="AE181">
        <f t="shared" si="60"/>
        <v>2.6268360170172498</v>
      </c>
      <c r="AF181">
        <v>1600</v>
      </c>
      <c r="AG181">
        <v>0.68018265038067405</v>
      </c>
      <c r="AH181">
        <f t="shared" si="53"/>
        <v>2.6453263292913372</v>
      </c>
      <c r="AI181">
        <v>4600</v>
      </c>
      <c r="AJ181">
        <v>0.766414909012055</v>
      </c>
      <c r="AK181">
        <f t="shared" si="56"/>
        <v>1.7697669082416341</v>
      </c>
      <c r="AL181">
        <f t="shared" si="49"/>
        <v>2.34730975151674</v>
      </c>
      <c r="AM181">
        <f t="shared" si="50"/>
        <v>0.50025221116524821</v>
      </c>
    </row>
    <row r="182" spans="3:39" x14ac:dyDescent="0.2">
      <c r="C182">
        <v>8650</v>
      </c>
      <c r="D182">
        <v>3650</v>
      </c>
      <c r="E182">
        <v>0.50297292823235595</v>
      </c>
      <c r="F182">
        <f t="shared" si="61"/>
        <v>1.118799591458548</v>
      </c>
      <c r="G182">
        <v>8650</v>
      </c>
      <c r="H182">
        <v>1650</v>
      </c>
      <c r="I182">
        <v>2.0546503764203101E-2</v>
      </c>
      <c r="J182">
        <f t="shared" si="51"/>
        <v>-0.31798498238195005</v>
      </c>
      <c r="K182">
        <v>4650</v>
      </c>
      <c r="L182">
        <v>1.59389576476532</v>
      </c>
      <c r="M182">
        <f t="shared" si="54"/>
        <v>1.747026782060386</v>
      </c>
      <c r="N182">
        <f t="shared" si="57"/>
        <v>0.84928046371232802</v>
      </c>
      <c r="O182">
        <f t="shared" si="58"/>
        <v>1.0397047232676071</v>
      </c>
      <c r="Q182">
        <v>3650</v>
      </c>
      <c r="R182">
        <v>1.91966984462608</v>
      </c>
      <c r="S182">
        <f t="shared" si="59"/>
        <v>3.81442593275376</v>
      </c>
      <c r="T182">
        <v>1650</v>
      </c>
      <c r="U182">
        <v>0.79593346670021603</v>
      </c>
      <c r="V182">
        <f t="shared" si="52"/>
        <v>3.6822215789652759</v>
      </c>
      <c r="W182">
        <v>4650</v>
      </c>
      <c r="X182">
        <v>1.17495705943124</v>
      </c>
      <c r="Y182">
        <f t="shared" si="55"/>
        <v>2.6189816201989817</v>
      </c>
      <c r="Z182">
        <f t="shared" si="47"/>
        <v>3.3718763773060059</v>
      </c>
      <c r="AA182">
        <f t="shared" si="48"/>
        <v>0.65536812880211537</v>
      </c>
      <c r="AC182">
        <v>3650</v>
      </c>
      <c r="AD182">
        <v>1.19683247444011</v>
      </c>
      <c r="AE182">
        <f t="shared" si="60"/>
        <v>2.5610105488189401</v>
      </c>
      <c r="AF182">
        <v>1650</v>
      </c>
      <c r="AG182">
        <v>0.70106246633983005</v>
      </c>
      <c r="AH182">
        <f t="shared" si="53"/>
        <v>2.6662061452504933</v>
      </c>
      <c r="AI182">
        <v>4650</v>
      </c>
      <c r="AJ182">
        <v>0.78876711282228995</v>
      </c>
      <c r="AK182">
        <f t="shared" si="56"/>
        <v>1.7921191120518689</v>
      </c>
      <c r="AL182">
        <f t="shared" si="49"/>
        <v>2.3397786020404339</v>
      </c>
      <c r="AM182">
        <f t="shared" si="50"/>
        <v>0.47719463126490635</v>
      </c>
    </row>
    <row r="183" spans="3:39" x14ac:dyDescent="0.2">
      <c r="C183">
        <v>8700</v>
      </c>
      <c r="D183">
        <v>3700</v>
      </c>
      <c r="E183">
        <v>0.75526080077303803</v>
      </c>
      <c r="F183">
        <f t="shared" si="61"/>
        <v>1.3710874639992299</v>
      </c>
      <c r="G183">
        <v>8700</v>
      </c>
      <c r="H183">
        <v>1700</v>
      </c>
      <c r="I183">
        <v>2.29753516613928E-2</v>
      </c>
      <c r="J183">
        <f t="shared" si="51"/>
        <v>-0.31555613448476033</v>
      </c>
      <c r="K183">
        <v>4700</v>
      </c>
      <c r="L183">
        <v>2.0429137819374699</v>
      </c>
      <c r="M183">
        <f t="shared" si="54"/>
        <v>2.1960447992325358</v>
      </c>
      <c r="N183">
        <f t="shared" si="57"/>
        <v>1.0838587095823351</v>
      </c>
      <c r="O183">
        <f t="shared" si="58"/>
        <v>1.2603337315503274</v>
      </c>
      <c r="Q183">
        <v>3700</v>
      </c>
      <c r="R183">
        <v>2.0597552464088298</v>
      </c>
      <c r="S183">
        <f t="shared" si="59"/>
        <v>3.9545113345365097</v>
      </c>
      <c r="T183">
        <v>1700</v>
      </c>
      <c r="U183">
        <v>0.81709217860798999</v>
      </c>
      <c r="V183">
        <f t="shared" si="52"/>
        <v>3.7033802908730498</v>
      </c>
      <c r="W183">
        <v>4700</v>
      </c>
      <c r="X183">
        <v>1.2407509027186101</v>
      </c>
      <c r="Y183">
        <f t="shared" si="55"/>
        <v>2.6847754634863517</v>
      </c>
      <c r="Z183">
        <f t="shared" si="47"/>
        <v>3.4475556962986373</v>
      </c>
      <c r="AA183">
        <f t="shared" si="48"/>
        <v>0.67241502284656718</v>
      </c>
      <c r="AC183">
        <v>3700</v>
      </c>
      <c r="AD183">
        <v>1.2714189203659201</v>
      </c>
      <c r="AE183">
        <f t="shared" si="60"/>
        <v>2.6355969947447502</v>
      </c>
      <c r="AF183">
        <v>1700</v>
      </c>
      <c r="AG183">
        <v>0.70049984461985504</v>
      </c>
      <c r="AH183">
        <f t="shared" si="53"/>
        <v>2.6656435235305183</v>
      </c>
      <c r="AI183">
        <v>4700</v>
      </c>
      <c r="AJ183">
        <v>0.86502768599937896</v>
      </c>
      <c r="AK183">
        <f t="shared" si="56"/>
        <v>1.868379685228958</v>
      </c>
      <c r="AL183">
        <f t="shared" si="49"/>
        <v>2.3898734011680753</v>
      </c>
      <c r="AM183">
        <f t="shared" si="50"/>
        <v>0.45187660959161291</v>
      </c>
    </row>
    <row r="184" spans="3:39" x14ac:dyDescent="0.2">
      <c r="C184">
        <v>8750</v>
      </c>
      <c r="D184">
        <v>3750</v>
      </c>
      <c r="E184">
        <v>0.62858754013469498</v>
      </c>
      <c r="F184">
        <f t="shared" si="61"/>
        <v>1.2444142033608869</v>
      </c>
      <c r="G184">
        <v>8750</v>
      </c>
      <c r="H184">
        <v>1750</v>
      </c>
      <c r="I184">
        <v>1.7640747980807399E-2</v>
      </c>
      <c r="J184">
        <f t="shared" si="51"/>
        <v>-0.32089073816534575</v>
      </c>
      <c r="K184">
        <v>4750</v>
      </c>
      <c r="L184">
        <v>1.98008789052903</v>
      </c>
      <c r="M184">
        <f t="shared" si="54"/>
        <v>2.1332189078240962</v>
      </c>
      <c r="N184">
        <f t="shared" si="57"/>
        <v>1.0189141243398792</v>
      </c>
      <c r="O184">
        <f t="shared" si="58"/>
        <v>1.2374758386959126</v>
      </c>
      <c r="Q184">
        <v>3750</v>
      </c>
      <c r="R184">
        <v>2.0986070898260798</v>
      </c>
      <c r="S184">
        <f t="shared" si="59"/>
        <v>3.9933631779537597</v>
      </c>
      <c r="T184">
        <v>1750</v>
      </c>
      <c r="U184">
        <v>0.78601156881732903</v>
      </c>
      <c r="V184">
        <f t="shared" si="52"/>
        <v>3.6722996810823889</v>
      </c>
      <c r="W184">
        <v>4750</v>
      </c>
      <c r="X184">
        <v>1.2023751900720101</v>
      </c>
      <c r="Y184">
        <f t="shared" si="55"/>
        <v>2.6463997508397519</v>
      </c>
      <c r="Z184">
        <f t="shared" si="47"/>
        <v>3.4373542032919668</v>
      </c>
      <c r="AA184">
        <f t="shared" si="48"/>
        <v>0.70354612616821832</v>
      </c>
      <c r="AC184">
        <v>3750</v>
      </c>
      <c r="AD184">
        <v>1.2387588782821699</v>
      </c>
      <c r="AE184">
        <f t="shared" si="60"/>
        <v>2.602936952661</v>
      </c>
      <c r="AF184">
        <v>1750</v>
      </c>
      <c r="AG184">
        <v>0.66104164068528704</v>
      </c>
      <c r="AH184">
        <f t="shared" si="53"/>
        <v>2.6261853195959501</v>
      </c>
      <c r="AI184">
        <v>4750</v>
      </c>
      <c r="AJ184">
        <v>0.84589549445225098</v>
      </c>
      <c r="AK184">
        <f t="shared" si="56"/>
        <v>1.8492474936818299</v>
      </c>
      <c r="AL184">
        <f t="shared" si="49"/>
        <v>2.35945658864626</v>
      </c>
      <c r="AM184">
        <f t="shared" si="50"/>
        <v>0.4420069140631227</v>
      </c>
    </row>
    <row r="185" spans="3:39" x14ac:dyDescent="0.2">
      <c r="C185">
        <v>8800</v>
      </c>
      <c r="D185">
        <v>3800</v>
      </c>
      <c r="E185">
        <v>0.57818519094779997</v>
      </c>
      <c r="F185">
        <f t="shared" si="61"/>
        <v>1.1940118541739919</v>
      </c>
      <c r="G185">
        <v>8800</v>
      </c>
      <c r="H185">
        <v>1800</v>
      </c>
      <c r="I185">
        <v>1.3994075669226599E-2</v>
      </c>
      <c r="J185">
        <f t="shared" si="51"/>
        <v>-0.32453741047692652</v>
      </c>
      <c r="K185">
        <v>4800</v>
      </c>
      <c r="L185">
        <v>2.38132762547303</v>
      </c>
      <c r="M185">
        <f t="shared" si="54"/>
        <v>2.534458642768096</v>
      </c>
      <c r="N185">
        <f t="shared" si="57"/>
        <v>1.1346443621550539</v>
      </c>
      <c r="O185">
        <f t="shared" si="58"/>
        <v>1.4614930918921318</v>
      </c>
      <c r="Q185">
        <v>3800</v>
      </c>
      <c r="R185">
        <v>2.01547221450073</v>
      </c>
      <c r="S185">
        <f t="shared" si="59"/>
        <v>3.9102283026284099</v>
      </c>
      <c r="T185">
        <v>1800</v>
      </c>
      <c r="U185">
        <v>0.76305735055092105</v>
      </c>
      <c r="V185">
        <f t="shared" si="52"/>
        <v>3.6493454628159809</v>
      </c>
      <c r="W185">
        <v>4800</v>
      </c>
      <c r="X185">
        <v>1.3163121200880901</v>
      </c>
      <c r="Y185">
        <f t="shared" si="55"/>
        <v>2.7603366808558318</v>
      </c>
      <c r="Z185">
        <f t="shared" si="47"/>
        <v>3.4399701487667413</v>
      </c>
      <c r="AA185">
        <f t="shared" si="48"/>
        <v>0.60286084800358708</v>
      </c>
      <c r="AC185">
        <v>3800</v>
      </c>
      <c r="AD185">
        <v>1.21035930838462</v>
      </c>
      <c r="AE185">
        <f t="shared" si="60"/>
        <v>2.5745373827634501</v>
      </c>
      <c r="AF185">
        <v>1800</v>
      </c>
      <c r="AG185">
        <v>0.59790329486597404</v>
      </c>
      <c r="AH185">
        <f t="shared" si="53"/>
        <v>2.563046973776637</v>
      </c>
      <c r="AI185">
        <v>4800</v>
      </c>
      <c r="AJ185">
        <v>0.86340404698841</v>
      </c>
      <c r="AK185">
        <f t="shared" si="56"/>
        <v>1.8667560462179891</v>
      </c>
      <c r="AL185">
        <f t="shared" si="49"/>
        <v>2.3347801342526919</v>
      </c>
      <c r="AM185">
        <f t="shared" si="50"/>
        <v>0.40536146537406215</v>
      </c>
    </row>
    <row r="186" spans="3:39" x14ac:dyDescent="0.2">
      <c r="C186">
        <v>8850</v>
      </c>
      <c r="D186">
        <v>3850</v>
      </c>
      <c r="E186">
        <v>0.43431914278823702</v>
      </c>
      <c r="F186">
        <f t="shared" si="61"/>
        <v>1.0501458060144291</v>
      </c>
      <c r="G186">
        <v>8850</v>
      </c>
      <c r="H186">
        <v>1850</v>
      </c>
      <c r="I186">
        <v>9.3619445106611604E-2</v>
      </c>
      <c r="J186">
        <f t="shared" si="51"/>
        <v>-0.24491204103954153</v>
      </c>
      <c r="K186">
        <v>4850</v>
      </c>
      <c r="L186">
        <v>2.2205646910197898</v>
      </c>
      <c r="M186">
        <f t="shared" si="54"/>
        <v>2.3736957083148558</v>
      </c>
      <c r="N186">
        <f t="shared" si="57"/>
        <v>1.0596431577632479</v>
      </c>
      <c r="O186">
        <f t="shared" si="58"/>
        <v>1.3588992487166964</v>
      </c>
      <c r="Q186">
        <v>3850</v>
      </c>
      <c r="R186">
        <v>2.00024709076314</v>
      </c>
      <c r="S186">
        <f t="shared" si="59"/>
        <v>3.8950031788908199</v>
      </c>
      <c r="T186">
        <v>1850</v>
      </c>
      <c r="U186">
        <v>0.79471425046914401</v>
      </c>
      <c r="V186">
        <f t="shared" si="52"/>
        <v>3.6810023627342039</v>
      </c>
      <c r="W186">
        <v>4850</v>
      </c>
      <c r="X186">
        <v>1.33526074633011</v>
      </c>
      <c r="Y186">
        <f t="shared" si="55"/>
        <v>2.7792853070978518</v>
      </c>
      <c r="Z186">
        <f t="shared" si="47"/>
        <v>3.4517636162409588</v>
      </c>
      <c r="AA186">
        <f t="shared" si="48"/>
        <v>0.5921312308347676</v>
      </c>
      <c r="AC186">
        <v>3850</v>
      </c>
      <c r="AD186">
        <v>1.1987443458518801</v>
      </c>
      <c r="AE186">
        <f t="shared" si="60"/>
        <v>2.5629224202307102</v>
      </c>
      <c r="AF186">
        <v>1850</v>
      </c>
      <c r="AG186">
        <v>0.60966355011254303</v>
      </c>
      <c r="AH186">
        <f t="shared" si="53"/>
        <v>2.574807229023206</v>
      </c>
      <c r="AI186">
        <v>4850</v>
      </c>
      <c r="AJ186">
        <v>0.94313038399664995</v>
      </c>
      <c r="AK186">
        <f t="shared" si="56"/>
        <v>1.946482383226229</v>
      </c>
      <c r="AL186">
        <f t="shared" si="49"/>
        <v>2.3614040108267154</v>
      </c>
      <c r="AM186">
        <f t="shared" si="50"/>
        <v>0.3593818024858586</v>
      </c>
    </row>
    <row r="187" spans="3:39" x14ac:dyDescent="0.2">
      <c r="C187">
        <v>8900</v>
      </c>
      <c r="D187">
        <v>3900</v>
      </c>
      <c r="E187">
        <v>0.40736495650566701</v>
      </c>
      <c r="F187">
        <f t="shared" si="61"/>
        <v>1.0231916197318589</v>
      </c>
      <c r="G187">
        <v>8900</v>
      </c>
      <c r="H187">
        <v>1900</v>
      </c>
      <c r="I187">
        <v>0.10964454898560599</v>
      </c>
      <c r="J187">
        <f t="shared" si="51"/>
        <v>-0.22888693716054714</v>
      </c>
      <c r="K187">
        <v>4900</v>
      </c>
      <c r="L187">
        <v>2.3321005296666799</v>
      </c>
      <c r="M187">
        <f t="shared" si="54"/>
        <v>2.4852315469617459</v>
      </c>
      <c r="N187">
        <f t="shared" si="57"/>
        <v>1.0931787431776858</v>
      </c>
      <c r="O187">
        <f t="shared" si="58"/>
        <v>1.4194356381899174</v>
      </c>
      <c r="Q187">
        <v>3900</v>
      </c>
      <c r="R187">
        <v>2.1199564605533898</v>
      </c>
      <c r="S187">
        <f t="shared" si="59"/>
        <v>4.0147125486810697</v>
      </c>
      <c r="T187">
        <v>1900</v>
      </c>
      <c r="U187">
        <v>0.80305383354231996</v>
      </c>
      <c r="V187">
        <f t="shared" si="52"/>
        <v>3.6893419458073797</v>
      </c>
      <c r="W187">
        <v>4900</v>
      </c>
      <c r="X187">
        <v>1.3171634517477799</v>
      </c>
      <c r="Y187">
        <f t="shared" si="55"/>
        <v>2.7611880125155217</v>
      </c>
      <c r="Z187">
        <f t="shared" si="47"/>
        <v>3.4884141690013237</v>
      </c>
      <c r="AA187">
        <f t="shared" si="48"/>
        <v>0.65046899950069292</v>
      </c>
      <c r="AC187">
        <v>3900</v>
      </c>
      <c r="AD187">
        <v>1.1836556566296601</v>
      </c>
      <c r="AE187">
        <f t="shared" si="60"/>
        <v>2.54783373100849</v>
      </c>
      <c r="AF187">
        <v>1900</v>
      </c>
      <c r="AG187">
        <v>0.67391608600883102</v>
      </c>
      <c r="AH187">
        <f t="shared" si="53"/>
        <v>2.639059764919494</v>
      </c>
      <c r="AI187">
        <v>4900</v>
      </c>
      <c r="AJ187">
        <v>0.95473712068612604</v>
      </c>
      <c r="AK187">
        <f t="shared" si="56"/>
        <v>1.9580891199157051</v>
      </c>
      <c r="AL187">
        <f t="shared" si="49"/>
        <v>2.3816608719478967</v>
      </c>
      <c r="AM187">
        <f t="shared" si="50"/>
        <v>0.36964891336983063</v>
      </c>
    </row>
    <row r="188" spans="3:39" x14ac:dyDescent="0.2">
      <c r="C188">
        <v>8950</v>
      </c>
      <c r="D188">
        <v>3950</v>
      </c>
      <c r="E188">
        <v>0.24090737453310401</v>
      </c>
      <c r="F188">
        <f t="shared" si="61"/>
        <v>0.85673403775929602</v>
      </c>
      <c r="G188">
        <v>8950</v>
      </c>
      <c r="H188">
        <v>1950</v>
      </c>
      <c r="I188">
        <v>0.18462965548292301</v>
      </c>
      <c r="J188">
        <f t="shared" si="51"/>
        <v>-0.15390183066323013</v>
      </c>
      <c r="K188">
        <v>4950</v>
      </c>
      <c r="L188">
        <v>2.0504228282317198</v>
      </c>
      <c r="M188">
        <f t="shared" si="54"/>
        <v>2.2035538455267858</v>
      </c>
      <c r="N188">
        <f t="shared" si="57"/>
        <v>0.96879535087428392</v>
      </c>
      <c r="O188">
        <f t="shared" si="58"/>
        <v>1.2626330123866976</v>
      </c>
      <c r="Q188">
        <v>3950</v>
      </c>
      <c r="R188">
        <v>2.05424530693882</v>
      </c>
      <c r="S188">
        <f t="shared" si="59"/>
        <v>3.9490013950664999</v>
      </c>
      <c r="T188">
        <v>1950</v>
      </c>
      <c r="U188">
        <v>0.91549636615002505</v>
      </c>
      <c r="V188">
        <f t="shared" si="52"/>
        <v>3.8017844784150849</v>
      </c>
      <c r="W188">
        <v>4950</v>
      </c>
      <c r="X188">
        <v>1.3838363157671101</v>
      </c>
      <c r="Y188">
        <f t="shared" si="55"/>
        <v>2.8278608765348521</v>
      </c>
      <c r="Z188">
        <f t="shared" si="47"/>
        <v>3.526215583338812</v>
      </c>
      <c r="AA188">
        <f t="shared" si="48"/>
        <v>0.60925583913781589</v>
      </c>
      <c r="AC188">
        <v>3950</v>
      </c>
      <c r="AD188">
        <v>1.2396538117392599</v>
      </c>
      <c r="AE188">
        <f t="shared" si="60"/>
        <v>2.60383188611809</v>
      </c>
      <c r="AF188">
        <v>1950</v>
      </c>
      <c r="AG188">
        <v>0.72313765763212101</v>
      </c>
      <c r="AH188">
        <f t="shared" si="53"/>
        <v>2.6882813365427842</v>
      </c>
      <c r="AI188">
        <v>4950</v>
      </c>
      <c r="AJ188">
        <v>0.99303366693352901</v>
      </c>
      <c r="AK188">
        <f t="shared" si="56"/>
        <v>1.9963856661631079</v>
      </c>
      <c r="AL188">
        <f t="shared" si="49"/>
        <v>2.429499629607994</v>
      </c>
      <c r="AM188">
        <f t="shared" si="50"/>
        <v>0.37745689345601063</v>
      </c>
    </row>
    <row r="189" spans="3:39" x14ac:dyDescent="0.2">
      <c r="C189">
        <v>9000</v>
      </c>
      <c r="D189">
        <v>4000</v>
      </c>
      <c r="E189">
        <v>0.17153082438648801</v>
      </c>
      <c r="F189">
        <f t="shared" si="61"/>
        <v>0.78735748761267998</v>
      </c>
      <c r="G189">
        <v>9000</v>
      </c>
      <c r="H189">
        <v>2000</v>
      </c>
      <c r="I189">
        <v>0.12500198774850299</v>
      </c>
      <c r="J189">
        <f t="shared" si="51"/>
        <v>-0.21352949839765015</v>
      </c>
      <c r="K189">
        <v>5000</v>
      </c>
      <c r="L189">
        <v>2.0995108996310599</v>
      </c>
      <c r="M189">
        <f>$M$89+L189</f>
        <v>2.2526419169261258</v>
      </c>
      <c r="N189">
        <f t="shared" si="57"/>
        <v>0.9421566353803853</v>
      </c>
      <c r="O189">
        <f t="shared" si="58"/>
        <v>1.3267313393847693</v>
      </c>
      <c r="Q189">
        <v>4000</v>
      </c>
      <c r="R189">
        <v>1.9802829179747199</v>
      </c>
      <c r="S189">
        <f t="shared" si="59"/>
        <v>3.8750390061023996</v>
      </c>
      <c r="T189">
        <v>2000</v>
      </c>
      <c r="U189">
        <v>0.87430507750057795</v>
      </c>
      <c r="V189">
        <f t="shared" si="52"/>
        <v>3.7605931897656379</v>
      </c>
      <c r="W189">
        <v>5000</v>
      </c>
      <c r="X189">
        <v>1.3430455132464001</v>
      </c>
      <c r="Y189">
        <f t="shared" si="55"/>
        <v>2.7870700740141419</v>
      </c>
      <c r="Z189">
        <f t="shared" si="47"/>
        <v>3.4742340899607265</v>
      </c>
      <c r="AA189">
        <f t="shared" si="48"/>
        <v>0.59784634299134409</v>
      </c>
      <c r="AC189">
        <v>4000</v>
      </c>
      <c r="AD189">
        <v>1.2028961922485599</v>
      </c>
      <c r="AE189">
        <f t="shared" si="60"/>
        <v>2.5670742666273902</v>
      </c>
      <c r="AF189">
        <v>2000</v>
      </c>
      <c r="AG189">
        <v>0.69935571107263905</v>
      </c>
      <c r="AH189">
        <f t="shared" si="53"/>
        <v>2.6644993899833023</v>
      </c>
      <c r="AI189">
        <v>5000</v>
      </c>
      <c r="AJ189">
        <v>1.00709388945515</v>
      </c>
      <c r="AK189">
        <f t="shared" si="56"/>
        <v>2.0104458886847292</v>
      </c>
      <c r="AL189">
        <f t="shared" si="49"/>
        <v>2.4140065150984737</v>
      </c>
      <c r="AM189">
        <f t="shared" si="50"/>
        <v>0.3528722120808338</v>
      </c>
    </row>
    <row r="250" spans="17:18" x14ac:dyDescent="0.2">
      <c r="Q250">
        <v>2050</v>
      </c>
      <c r="R250">
        <v>0.83638582354753199</v>
      </c>
    </row>
    <row r="251" spans="17:18" x14ac:dyDescent="0.2">
      <c r="Q251">
        <v>2100</v>
      </c>
      <c r="R251">
        <v>0.80181068199814798</v>
      </c>
    </row>
    <row r="252" spans="17:18" x14ac:dyDescent="0.2">
      <c r="Q252">
        <v>2150</v>
      </c>
      <c r="R252">
        <v>0.77645028957129303</v>
      </c>
    </row>
    <row r="253" spans="17:18" x14ac:dyDescent="0.2">
      <c r="Q253">
        <v>2200</v>
      </c>
      <c r="R253">
        <v>0.92682927057841102</v>
      </c>
    </row>
    <row r="254" spans="17:18" x14ac:dyDescent="0.2">
      <c r="Q254">
        <v>2250</v>
      </c>
      <c r="R254">
        <v>0.92346427857815505</v>
      </c>
    </row>
    <row r="255" spans="17:18" x14ac:dyDescent="0.2">
      <c r="Q255">
        <v>2300</v>
      </c>
      <c r="R255">
        <v>0.89168900011388796</v>
      </c>
    </row>
    <row r="256" spans="17:18" x14ac:dyDescent="0.2">
      <c r="Q256">
        <v>2350</v>
      </c>
      <c r="R256">
        <v>0.906898942847436</v>
      </c>
    </row>
    <row r="257" spans="17:18" x14ac:dyDescent="0.2">
      <c r="Q257">
        <v>2400</v>
      </c>
      <c r="R257">
        <v>0.95115408155250003</v>
      </c>
    </row>
    <row r="258" spans="17:18" x14ac:dyDescent="0.2">
      <c r="Q258">
        <v>2450</v>
      </c>
      <c r="R258">
        <v>0.98636707191899597</v>
      </c>
    </row>
    <row r="259" spans="17:18" x14ac:dyDescent="0.2">
      <c r="Q259">
        <v>2500</v>
      </c>
      <c r="R259">
        <v>0.891281958578369</v>
      </c>
    </row>
    <row r="260" spans="17:18" x14ac:dyDescent="0.2">
      <c r="Q260">
        <v>2550</v>
      </c>
      <c r="R260">
        <v>1.00874342203745</v>
      </c>
    </row>
    <row r="261" spans="17:18" x14ac:dyDescent="0.2">
      <c r="Q261">
        <v>2600</v>
      </c>
      <c r="R261">
        <v>0.93282561016141297</v>
      </c>
    </row>
    <row r="262" spans="17:18" x14ac:dyDescent="0.2">
      <c r="Q262">
        <v>2650</v>
      </c>
      <c r="R262">
        <v>1.0764710543153</v>
      </c>
    </row>
    <row r="263" spans="17:18" x14ac:dyDescent="0.2">
      <c r="Q263">
        <v>2700</v>
      </c>
      <c r="R263">
        <v>1.01971494806811</v>
      </c>
    </row>
    <row r="264" spans="17:18" x14ac:dyDescent="0.2">
      <c r="Q264">
        <v>2750</v>
      </c>
      <c r="R264">
        <v>1.0225900094856899</v>
      </c>
    </row>
    <row r="265" spans="17:18" x14ac:dyDescent="0.2">
      <c r="Q265">
        <v>2800</v>
      </c>
      <c r="R265">
        <v>1.04172925396123</v>
      </c>
    </row>
    <row r="266" spans="17:18" x14ac:dyDescent="0.2">
      <c r="Q266">
        <v>2850</v>
      </c>
      <c r="R266">
        <v>1.03469464596413</v>
      </c>
    </row>
    <row r="267" spans="17:18" x14ac:dyDescent="0.2">
      <c r="Q267">
        <v>2900</v>
      </c>
      <c r="R267">
        <v>1.0097278714992799</v>
      </c>
    </row>
    <row r="268" spans="17:18" x14ac:dyDescent="0.2">
      <c r="Q268">
        <v>2950</v>
      </c>
      <c r="R268">
        <v>1.03098435341706</v>
      </c>
    </row>
    <row r="269" spans="17:18" x14ac:dyDescent="0.2">
      <c r="Q269">
        <v>3000</v>
      </c>
      <c r="R269">
        <v>1.0756446819538601</v>
      </c>
    </row>
    <row r="270" spans="17:18" x14ac:dyDescent="0.2">
      <c r="Q270">
        <v>3050</v>
      </c>
      <c r="R270">
        <v>1.0165056760425899</v>
      </c>
    </row>
    <row r="271" spans="17:18" x14ac:dyDescent="0.2">
      <c r="Q271">
        <v>3100</v>
      </c>
      <c r="R271">
        <v>1.01963586340804</v>
      </c>
    </row>
    <row r="272" spans="17:18" x14ac:dyDescent="0.2">
      <c r="Q272">
        <v>3150</v>
      </c>
      <c r="R272">
        <v>1.1751055138081601</v>
      </c>
    </row>
    <row r="273" spans="17:18" x14ac:dyDescent="0.2">
      <c r="Q273">
        <v>3200</v>
      </c>
      <c r="R273">
        <v>1.2053028505844201</v>
      </c>
    </row>
    <row r="274" spans="17:18" x14ac:dyDescent="0.2">
      <c r="Q274">
        <v>3250</v>
      </c>
      <c r="R274">
        <v>1.11820069105104</v>
      </c>
    </row>
    <row r="275" spans="17:18" x14ac:dyDescent="0.2">
      <c r="Q275">
        <v>3300</v>
      </c>
      <c r="R275">
        <v>1.19135128993513</v>
      </c>
    </row>
    <row r="276" spans="17:18" x14ac:dyDescent="0.2">
      <c r="Q276">
        <v>3350</v>
      </c>
      <c r="R276">
        <v>0.97296551950366506</v>
      </c>
    </row>
    <row r="277" spans="17:18" x14ac:dyDescent="0.2">
      <c r="Q277">
        <v>3400</v>
      </c>
      <c r="R277">
        <v>1.04232568127597</v>
      </c>
    </row>
    <row r="278" spans="17:18" x14ac:dyDescent="0.2">
      <c r="Q278">
        <v>3450</v>
      </c>
      <c r="R278">
        <v>1.0892478997363699</v>
      </c>
    </row>
    <row r="279" spans="17:18" x14ac:dyDescent="0.2">
      <c r="Q279">
        <v>3500</v>
      </c>
      <c r="R279">
        <v>1.19508394110114</v>
      </c>
    </row>
    <row r="280" spans="17:18" x14ac:dyDescent="0.2">
      <c r="Q280">
        <v>3550</v>
      </c>
      <c r="R280">
        <v>1.05498179492943</v>
      </c>
    </row>
    <row r="281" spans="17:18" x14ac:dyDescent="0.2">
      <c r="Q281">
        <v>3600</v>
      </c>
      <c r="R281">
        <v>1.1355007825325401</v>
      </c>
    </row>
    <row r="282" spans="17:18" x14ac:dyDescent="0.2">
      <c r="Q282">
        <v>3650</v>
      </c>
      <c r="R282">
        <v>1.1875583550762701</v>
      </c>
    </row>
    <row r="283" spans="17:18" x14ac:dyDescent="0.2">
      <c r="Q283">
        <v>3700</v>
      </c>
      <c r="R283">
        <v>1.30069738034715</v>
      </c>
    </row>
    <row r="284" spans="17:18" x14ac:dyDescent="0.2">
      <c r="Q284">
        <v>3750</v>
      </c>
      <c r="R284">
        <v>1.2323264514566601</v>
      </c>
    </row>
    <row r="285" spans="17:18" x14ac:dyDescent="0.2">
      <c r="Q285">
        <v>3800</v>
      </c>
      <c r="R285">
        <v>1.16969271590876</v>
      </c>
    </row>
    <row r="286" spans="17:18" x14ac:dyDescent="0.2">
      <c r="Q286">
        <v>3850</v>
      </c>
      <c r="R286">
        <v>1.21381308615566</v>
      </c>
    </row>
    <row r="287" spans="17:18" x14ac:dyDescent="0.2">
      <c r="Q287">
        <v>3900</v>
      </c>
      <c r="R287">
        <v>1.1780147034091999</v>
      </c>
    </row>
    <row r="288" spans="17:18" x14ac:dyDescent="0.2">
      <c r="Q288">
        <v>3950</v>
      </c>
      <c r="R288">
        <v>1.1994524346150801</v>
      </c>
    </row>
    <row r="289" spans="17:18" x14ac:dyDescent="0.2">
      <c r="Q289">
        <v>4000</v>
      </c>
      <c r="R289">
        <v>1.1116162013878901</v>
      </c>
    </row>
    <row r="290" spans="17:18" x14ac:dyDescent="0.2">
      <c r="Q290">
        <v>4050</v>
      </c>
      <c r="R290">
        <v>1.11638591478104</v>
      </c>
    </row>
    <row r="291" spans="17:18" x14ac:dyDescent="0.2">
      <c r="Q291">
        <v>4100</v>
      </c>
      <c r="R291">
        <v>1.11059695826381</v>
      </c>
    </row>
    <row r="292" spans="17:18" x14ac:dyDescent="0.2">
      <c r="Q292">
        <v>4150</v>
      </c>
      <c r="R292">
        <v>1.1131162300700499</v>
      </c>
    </row>
    <row r="293" spans="17:18" x14ac:dyDescent="0.2">
      <c r="Q293">
        <v>4200</v>
      </c>
      <c r="R293">
        <v>1.08944259294636</v>
      </c>
    </row>
    <row r="294" spans="17:18" x14ac:dyDescent="0.2">
      <c r="Q294">
        <v>4250</v>
      </c>
      <c r="R294">
        <v>1.1516551511766</v>
      </c>
    </row>
    <row r="295" spans="17:18" x14ac:dyDescent="0.2">
      <c r="Q295">
        <v>4300</v>
      </c>
      <c r="R295">
        <v>1.1742018187069101</v>
      </c>
    </row>
    <row r="296" spans="17:18" x14ac:dyDescent="0.2">
      <c r="Q296">
        <v>4350</v>
      </c>
      <c r="R296">
        <v>1.2115221023929501</v>
      </c>
    </row>
    <row r="297" spans="17:18" x14ac:dyDescent="0.2">
      <c r="Q297">
        <v>4400</v>
      </c>
      <c r="R297">
        <v>1.1513012990692399</v>
      </c>
    </row>
    <row r="298" spans="17:18" x14ac:dyDescent="0.2">
      <c r="Q298">
        <v>4450</v>
      </c>
      <c r="R298">
        <v>1.19990391150012</v>
      </c>
    </row>
    <row r="299" spans="17:18" x14ac:dyDescent="0.2">
      <c r="Q299">
        <v>4500</v>
      </c>
      <c r="R299">
        <v>1.24100613059723</v>
      </c>
    </row>
    <row r="300" spans="17:18" x14ac:dyDescent="0.2">
      <c r="Q300">
        <v>4550</v>
      </c>
      <c r="R300">
        <v>1.17765078316148</v>
      </c>
    </row>
    <row r="301" spans="17:18" x14ac:dyDescent="0.2">
      <c r="Q301">
        <v>4600</v>
      </c>
      <c r="R301">
        <v>1.1744568402012201</v>
      </c>
    </row>
    <row r="302" spans="17:18" x14ac:dyDescent="0.2">
      <c r="Q302">
        <v>4650</v>
      </c>
      <c r="R302">
        <v>1.17495705943124</v>
      </c>
    </row>
    <row r="303" spans="17:18" x14ac:dyDescent="0.2">
      <c r="Q303">
        <v>4700</v>
      </c>
      <c r="R303">
        <v>1.2407509027186101</v>
      </c>
    </row>
    <row r="304" spans="17:18" x14ac:dyDescent="0.2">
      <c r="Q304">
        <v>4750</v>
      </c>
      <c r="R304">
        <v>1.2023751900720101</v>
      </c>
    </row>
    <row r="305" spans="17:18" x14ac:dyDescent="0.2">
      <c r="Q305">
        <v>4800</v>
      </c>
      <c r="R305">
        <v>1.3163121200880901</v>
      </c>
    </row>
    <row r="306" spans="17:18" x14ac:dyDescent="0.2">
      <c r="Q306">
        <v>4850</v>
      </c>
      <c r="R306">
        <v>1.33526074633011</v>
      </c>
    </row>
    <row r="307" spans="17:18" x14ac:dyDescent="0.2">
      <c r="Q307">
        <v>4900</v>
      </c>
      <c r="R307">
        <v>1.3171634517477799</v>
      </c>
    </row>
    <row r="308" spans="17:18" x14ac:dyDescent="0.2">
      <c r="Q308">
        <v>4950</v>
      </c>
      <c r="R308">
        <v>1.3838363157671101</v>
      </c>
    </row>
    <row r="309" spans="17:18" x14ac:dyDescent="0.2">
      <c r="Q309">
        <v>5000</v>
      </c>
      <c r="R309">
        <v>1.3430455132464001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1D9A-743D-0146-8634-EA8CAD3E6229}">
  <dimension ref="A1:Z1002"/>
  <sheetViews>
    <sheetView topLeftCell="B1" workbookViewId="0">
      <selection activeCell="Y5" sqref="Y5"/>
    </sheetView>
  </sheetViews>
  <sheetFormatPr baseColWidth="10" defaultRowHeight="16" x14ac:dyDescent="0.2"/>
  <sheetData>
    <row r="1" spans="1:26" x14ac:dyDescent="0.2">
      <c r="A1" t="s">
        <v>22</v>
      </c>
      <c r="C1" t="s">
        <v>21</v>
      </c>
    </row>
    <row r="2" spans="1:26" x14ac:dyDescent="0.2">
      <c r="W2" t="s">
        <v>24</v>
      </c>
      <c r="X2" t="s">
        <v>25</v>
      </c>
      <c r="Y2" t="s">
        <v>26</v>
      </c>
    </row>
    <row r="3" spans="1:26" x14ac:dyDescent="0.2">
      <c r="C3" t="s">
        <v>17</v>
      </c>
      <c r="G3" t="s">
        <v>19</v>
      </c>
      <c r="K3" t="s">
        <v>20</v>
      </c>
      <c r="U3" t="s">
        <v>27</v>
      </c>
      <c r="V3" t="s">
        <v>17</v>
      </c>
      <c r="W3" s="2">
        <v>1.4491999999999999E-4</v>
      </c>
      <c r="X3" s="2">
        <f t="shared" ref="X3:X4" si="0">W3*0.0000000000000001/6</f>
        <v>2.4153333333333331E-21</v>
      </c>
      <c r="Y3" s="3">
        <f>X3/0.000000000000001</f>
        <v>2.415333333333333E-6</v>
      </c>
      <c r="Z3" s="3"/>
    </row>
    <row r="4" spans="1:26" x14ac:dyDescent="0.2">
      <c r="C4" t="s">
        <v>61</v>
      </c>
      <c r="D4" t="s">
        <v>62</v>
      </c>
      <c r="E4" t="s">
        <v>63</v>
      </c>
      <c r="F4" t="s">
        <v>46</v>
      </c>
      <c r="G4" t="s">
        <v>61</v>
      </c>
      <c r="H4" t="s">
        <v>62</v>
      </c>
      <c r="I4" t="s">
        <v>63</v>
      </c>
      <c r="J4" t="s">
        <v>46</v>
      </c>
      <c r="K4" t="s">
        <v>61</v>
      </c>
      <c r="L4" t="s">
        <v>62</v>
      </c>
      <c r="M4" t="s">
        <v>63</v>
      </c>
      <c r="N4" t="s">
        <v>46</v>
      </c>
      <c r="O4" t="s">
        <v>18</v>
      </c>
      <c r="P4" t="s">
        <v>78</v>
      </c>
      <c r="R4" t="s">
        <v>78</v>
      </c>
      <c r="V4" t="s">
        <v>19</v>
      </c>
      <c r="W4" s="2">
        <v>8.1199999999999995E-5</v>
      </c>
      <c r="X4" s="2">
        <f t="shared" si="0"/>
        <v>1.3533333333333332E-21</v>
      </c>
      <c r="Y4" s="3">
        <f t="shared" ref="Y4:Y5" si="1">X4/0.000000000000001</f>
        <v>1.3533333333333332E-6</v>
      </c>
      <c r="Z4" s="3">
        <f>Y4+2*Y3</f>
        <v>6.1839999999999987E-6</v>
      </c>
    </row>
    <row r="5" spans="1:26" x14ac:dyDescent="0.2">
      <c r="V5" t="s">
        <v>20</v>
      </c>
      <c r="W5" s="2">
        <v>9.5066666666666661E-4</v>
      </c>
      <c r="X5" s="2">
        <f>W5*0.0000000000000001/6</f>
        <v>1.5844444444444443E-20</v>
      </c>
      <c r="Y5" s="3">
        <f t="shared" si="1"/>
        <v>1.5844444444444443E-5</v>
      </c>
    </row>
    <row r="6" spans="1:26" x14ac:dyDescent="0.2"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>N6^0.5</f>
        <v>0</v>
      </c>
      <c r="P6" cm="1">
        <f t="array" aca="1" ref="P6" ca="1">P6:Q99=AVERAGE(N6,N106,N206,N306,N406,N506,N606,N706,N806,N906)</f>
        <v>0</v>
      </c>
      <c r="Q6">
        <f>STDEV(N6,N106,N206,N306,N406,N506,N606,N706,N806,N906)/SQRT(10)</f>
        <v>0</v>
      </c>
      <c r="R6">
        <f>AVERAGE(O6,O106,O206, O306,O406,O506,O606,O706,O806,O906)</f>
        <v>0</v>
      </c>
      <c r="S6">
        <f>STDEV(O6,O106,O206, O306,O406,O506,O606,O706,O806,O906)/SQRT(10)</f>
        <v>0</v>
      </c>
    </row>
    <row r="7" spans="1:26" x14ac:dyDescent="0.2">
      <c r="B7">
        <v>100</v>
      </c>
      <c r="C7">
        <v>3.9121575791227298E-2</v>
      </c>
      <c r="D7">
        <v>3.9646493569732801E-2</v>
      </c>
      <c r="E7">
        <v>3.42388243407507E-2</v>
      </c>
      <c r="F7">
        <v>0.11300689370171101</v>
      </c>
      <c r="G7">
        <v>8.8683193088417295E-3</v>
      </c>
      <c r="H7">
        <v>7.2469170373274704E-3</v>
      </c>
      <c r="I7">
        <v>1.27123925945895E-2</v>
      </c>
      <c r="J7">
        <v>2.8827628940758701E-2</v>
      </c>
      <c r="K7">
        <v>3.7607343741636099E-4</v>
      </c>
      <c r="L7">
        <v>1.0717911849594101E-3</v>
      </c>
      <c r="M7">
        <v>7.3490979599597703E-2</v>
      </c>
      <c r="N7">
        <v>7.4938844221973402E-2</v>
      </c>
      <c r="O7">
        <f t="shared" ref="O7:O70" si="2">N7^0.5</f>
        <v>0.27374960131838255</v>
      </c>
      <c r="P7">
        <f t="shared" ref="P7:P70" si="3">AVERAGE(N7,N107,N207,N307,N407,N507,N607,N707,N807,N907)</f>
        <v>4.4004473894320814E-2</v>
      </c>
      <c r="Q7">
        <f t="shared" ref="Q7:Q70" si="4">STDEV(N7,N107,N207,N307,N407,N507,N607,N707,N807,N907)/SQRT(10)</f>
        <v>7.107460152718079E-3</v>
      </c>
      <c r="R7">
        <f t="shared" ref="R7:R70" si="5">AVERAGE(O7,O107,O207, O307,O407,O507,O607,O707,O807,O907)</f>
        <v>0.20292953332784727</v>
      </c>
      <c r="S7">
        <f t="shared" ref="S7:S70" si="6">STDEV(O7,O107,O207, O307,O407,O507,O607,O707,O807,O907)/SQRT(10)</f>
        <v>1.7714019550322712E-2</v>
      </c>
      <c r="U7" t="s">
        <v>28</v>
      </c>
      <c r="W7" s="2">
        <v>2.0204</v>
      </c>
      <c r="X7" t="s">
        <v>29</v>
      </c>
    </row>
    <row r="8" spans="1:26" x14ac:dyDescent="0.2">
      <c r="B8">
        <v>150</v>
      </c>
      <c r="C8">
        <v>4.8049930636988598E-2</v>
      </c>
      <c r="D8">
        <v>3.86599258233606E-2</v>
      </c>
      <c r="E8">
        <v>5.0442841511245902E-2</v>
      </c>
      <c r="F8">
        <v>0.13715269797159499</v>
      </c>
      <c r="G8">
        <v>1.8811010659993199E-2</v>
      </c>
      <c r="H8">
        <v>1.6657606381724602E-2</v>
      </c>
      <c r="I8">
        <v>2.4317315627529801E-2</v>
      </c>
      <c r="J8">
        <v>5.9785932669247498E-2</v>
      </c>
      <c r="K8" s="2">
        <v>9.8039375033747202E-6</v>
      </c>
      <c r="L8" s="2">
        <v>1.52281608225965E-3</v>
      </c>
      <c r="M8">
        <v>7.3472382029823396E-2</v>
      </c>
      <c r="N8">
        <v>7.5005002049586406E-2</v>
      </c>
      <c r="O8">
        <f t="shared" si="2"/>
        <v>0.27387041105162568</v>
      </c>
      <c r="P8">
        <f t="shared" si="3"/>
        <v>6.5198922217858127E-2</v>
      </c>
      <c r="Q8">
        <f t="shared" si="4"/>
        <v>7.8937630789509081E-3</v>
      </c>
      <c r="R8">
        <f t="shared" si="5"/>
        <v>0.24911542675556078</v>
      </c>
      <c r="S8">
        <f t="shared" si="6"/>
        <v>1.8679835742357043E-2</v>
      </c>
      <c r="W8" s="2">
        <f>W7*(0.00000001)/(0.001)</f>
        <v>2.0203999999999998E-5</v>
      </c>
      <c r="X8" t="s">
        <v>26</v>
      </c>
    </row>
    <row r="9" spans="1:26" x14ac:dyDescent="0.2">
      <c r="B9">
        <v>200</v>
      </c>
      <c r="C9">
        <v>7.6160081209167202E-2</v>
      </c>
      <c r="D9">
        <v>5.5300456988192297E-2</v>
      </c>
      <c r="E9">
        <v>4.7308554194481003E-2</v>
      </c>
      <c r="F9">
        <v>0.17876909239184</v>
      </c>
      <c r="G9">
        <v>2.9889688891926499E-2</v>
      </c>
      <c r="H9">
        <v>3.4541730386148099E-2</v>
      </c>
      <c r="I9">
        <v>2.67998176490373E-2</v>
      </c>
      <c r="J9">
        <v>9.1231236927111894E-2</v>
      </c>
      <c r="K9">
        <v>3.8932428240361402E-2</v>
      </c>
      <c r="L9">
        <v>1.5075511502592299E-2</v>
      </c>
      <c r="M9">
        <v>0.115958576597601</v>
      </c>
      <c r="N9">
        <v>0.16996651634055501</v>
      </c>
      <c r="O9">
        <f t="shared" si="2"/>
        <v>0.41226995566079638</v>
      </c>
      <c r="P9">
        <f t="shared" si="3"/>
        <v>7.7455983647163371E-2</v>
      </c>
      <c r="Q9">
        <f t="shared" si="4"/>
        <v>2.2276779346399541E-2</v>
      </c>
      <c r="R9">
        <f t="shared" si="5"/>
        <v>0.25403383057264917</v>
      </c>
      <c r="S9">
        <f t="shared" si="6"/>
        <v>3.7892826309870224E-2</v>
      </c>
    </row>
    <row r="10" spans="1:26" x14ac:dyDescent="0.2">
      <c r="B10">
        <v>250</v>
      </c>
      <c r="C10">
        <v>0.104165282696985</v>
      </c>
      <c r="D10">
        <v>5.2113506598905103E-2</v>
      </c>
      <c r="E10">
        <v>6.8842199960252801E-2</v>
      </c>
      <c r="F10">
        <v>0.22512098925614299</v>
      </c>
      <c r="G10">
        <v>4.0271888312284801E-2</v>
      </c>
      <c r="H10">
        <v>3.7825806503979202E-2</v>
      </c>
      <c r="I10">
        <v>3.7937769553447999E-2</v>
      </c>
      <c r="J10">
        <v>0.116035464369712</v>
      </c>
      <c r="K10">
        <v>3.0684335568678899E-2</v>
      </c>
      <c r="L10">
        <v>1.44415863847045E-2</v>
      </c>
      <c r="M10">
        <v>0.21801991517560801</v>
      </c>
      <c r="N10">
        <v>0.26314583712899198</v>
      </c>
      <c r="O10">
        <f t="shared" si="2"/>
        <v>0.51297742360555398</v>
      </c>
      <c r="P10">
        <f t="shared" si="3"/>
        <v>9.772707193736864E-2</v>
      </c>
      <c r="Q10">
        <f t="shared" si="4"/>
        <v>2.6062288610578077E-2</v>
      </c>
      <c r="R10">
        <f t="shared" si="5"/>
        <v>0.28278402724721607</v>
      </c>
      <c r="S10">
        <f t="shared" si="6"/>
        <v>4.4422549167954947E-2</v>
      </c>
    </row>
    <row r="11" spans="1:26" x14ac:dyDescent="0.2">
      <c r="B11">
        <v>300</v>
      </c>
      <c r="C11">
        <v>0.114542987328678</v>
      </c>
      <c r="D11">
        <v>4.6335855548605302E-2</v>
      </c>
      <c r="E11">
        <v>8.1466614767565795E-2</v>
      </c>
      <c r="F11">
        <v>0.24234545764484999</v>
      </c>
      <c r="G11">
        <v>5.16231105407867E-2</v>
      </c>
      <c r="H11">
        <v>4.3830848440183097E-2</v>
      </c>
      <c r="I11">
        <v>5.5193613396451603E-2</v>
      </c>
      <c r="J11">
        <v>0.15064757237742099</v>
      </c>
      <c r="K11">
        <v>4.5167419010554301E-2</v>
      </c>
      <c r="L11">
        <v>6.4142017255277295E-2</v>
      </c>
      <c r="M11">
        <v>0.20489747084889201</v>
      </c>
      <c r="N11">
        <v>0.31420690711472299</v>
      </c>
      <c r="O11">
        <f t="shared" si="2"/>
        <v>0.56054161943135228</v>
      </c>
      <c r="P11">
        <f t="shared" si="3"/>
        <v>0.12165166024262578</v>
      </c>
      <c r="Q11">
        <f t="shared" si="4"/>
        <v>2.4873289394251839E-2</v>
      </c>
      <c r="R11">
        <f t="shared" si="5"/>
        <v>0.33525216390716339</v>
      </c>
      <c r="S11">
        <f t="shared" si="6"/>
        <v>3.2072222038168507E-2</v>
      </c>
    </row>
    <row r="12" spans="1:26" x14ac:dyDescent="0.2">
      <c r="B12">
        <v>350</v>
      </c>
      <c r="C12">
        <v>0.105419505971236</v>
      </c>
      <c r="D12">
        <v>5.3170858057507597E-2</v>
      </c>
      <c r="E12">
        <v>7.6335041778369306E-2</v>
      </c>
      <c r="F12">
        <v>0.23492540580711299</v>
      </c>
      <c r="G12">
        <v>6.0744282316234202E-2</v>
      </c>
      <c r="H12">
        <v>4.5144516980679297E-2</v>
      </c>
      <c r="I12">
        <v>4.6872501586837E-2</v>
      </c>
      <c r="J12">
        <v>0.15276130088375001</v>
      </c>
      <c r="K12">
        <v>1.60123502863554E-3</v>
      </c>
      <c r="L12">
        <v>9.9799431272739297E-2</v>
      </c>
      <c r="M12">
        <v>9.9267947159756495E-2</v>
      </c>
      <c r="N12">
        <v>0.20066861346113099</v>
      </c>
      <c r="O12">
        <f t="shared" si="2"/>
        <v>0.44796050435404572</v>
      </c>
      <c r="P12">
        <f t="shared" si="3"/>
        <v>0.14719737548482903</v>
      </c>
      <c r="Q12">
        <f t="shared" si="4"/>
        <v>2.9763188947370026E-2</v>
      </c>
      <c r="R12">
        <f t="shared" si="5"/>
        <v>0.3655446678955564</v>
      </c>
      <c r="S12">
        <f t="shared" si="6"/>
        <v>3.8836510968641075E-2</v>
      </c>
    </row>
    <row r="13" spans="1:26" x14ac:dyDescent="0.2">
      <c r="B13">
        <v>400</v>
      </c>
      <c r="C13">
        <v>0.10516813621401599</v>
      </c>
      <c r="D13">
        <v>6.4930492219653704E-2</v>
      </c>
      <c r="E13">
        <v>8.1464487421298595E-2</v>
      </c>
      <c r="F13">
        <v>0.25156311585496899</v>
      </c>
      <c r="G13">
        <v>7.5696877827076403E-2</v>
      </c>
      <c r="H13">
        <v>4.6617600666711403E-2</v>
      </c>
      <c r="I13">
        <v>3.6388296614497398E-2</v>
      </c>
      <c r="J13">
        <v>0.15870277510828501</v>
      </c>
      <c r="K13">
        <v>3.9314591662167398E-4</v>
      </c>
      <c r="L13">
        <v>0.111407694966316</v>
      </c>
      <c r="M13">
        <v>7.9344718927692404E-2</v>
      </c>
      <c r="N13">
        <v>0.19114555981063</v>
      </c>
      <c r="O13">
        <f t="shared" si="2"/>
        <v>0.43720196684213353</v>
      </c>
      <c r="P13">
        <f t="shared" si="3"/>
        <v>0.15478764404135545</v>
      </c>
      <c r="Q13">
        <f t="shared" si="4"/>
        <v>3.5668761948043075E-2</v>
      </c>
      <c r="R13">
        <f t="shared" si="5"/>
        <v>0.36413965901836221</v>
      </c>
      <c r="S13">
        <f t="shared" si="6"/>
        <v>4.9654308050030974E-2</v>
      </c>
    </row>
    <row r="14" spans="1:26" x14ac:dyDescent="0.2">
      <c r="B14">
        <v>450</v>
      </c>
      <c r="C14">
        <v>0.113321032812984</v>
      </c>
      <c r="D14">
        <v>8.1225928518591103E-2</v>
      </c>
      <c r="E14">
        <v>7.16115621258889E-2</v>
      </c>
      <c r="F14">
        <v>0.26615852345746399</v>
      </c>
      <c r="G14">
        <v>9.3290096473553505E-2</v>
      </c>
      <c r="H14">
        <v>6.0834050896202703E-2</v>
      </c>
      <c r="I14">
        <v>5.7100644033365899E-2</v>
      </c>
      <c r="J14">
        <v>0.211224791403122</v>
      </c>
      <c r="K14">
        <v>2.1942605032027E-3</v>
      </c>
      <c r="L14">
        <v>0.11726688410637801</v>
      </c>
      <c r="M14">
        <v>6.8774092472140794E-2</v>
      </c>
      <c r="N14">
        <v>0.18823523708172199</v>
      </c>
      <c r="O14">
        <f t="shared" si="2"/>
        <v>0.43386084990665152</v>
      </c>
      <c r="P14">
        <f t="shared" si="3"/>
        <v>0.17276878837918669</v>
      </c>
      <c r="Q14">
        <f t="shared" si="4"/>
        <v>4.2465115817552711E-2</v>
      </c>
      <c r="R14">
        <f t="shared" si="5"/>
        <v>0.38265602314433378</v>
      </c>
      <c r="S14">
        <f t="shared" si="6"/>
        <v>5.4101916510056129E-2</v>
      </c>
    </row>
    <row r="15" spans="1:26" x14ac:dyDescent="0.2">
      <c r="B15">
        <v>500</v>
      </c>
      <c r="C15">
        <v>0.10968916012527501</v>
      </c>
      <c r="D15">
        <v>9.5813245315782003E-2</v>
      </c>
      <c r="E15">
        <v>6.4048885209249298E-2</v>
      </c>
      <c r="F15">
        <v>0.26955129065030697</v>
      </c>
      <c r="G15">
        <v>9.0856203260105406E-2</v>
      </c>
      <c r="H15">
        <v>7.7736264716358999E-2</v>
      </c>
      <c r="I15">
        <v>5.4244879816128799E-2</v>
      </c>
      <c r="J15">
        <v>0.22283734779259301</v>
      </c>
      <c r="K15">
        <v>6.6874230628227701E-3</v>
      </c>
      <c r="L15">
        <v>0.123632710703466</v>
      </c>
      <c r="M15">
        <v>0.116777059196482</v>
      </c>
      <c r="N15">
        <v>0.24709719296277</v>
      </c>
      <c r="O15">
        <f t="shared" si="2"/>
        <v>0.49708871739637178</v>
      </c>
      <c r="P15">
        <f t="shared" si="3"/>
        <v>0.1673130601820676</v>
      </c>
      <c r="Q15">
        <f t="shared" si="4"/>
        <v>4.1409624273615789E-2</v>
      </c>
      <c r="R15">
        <f t="shared" si="5"/>
        <v>0.37716181301473201</v>
      </c>
      <c r="S15">
        <f t="shared" si="6"/>
        <v>5.276996934864029E-2</v>
      </c>
    </row>
    <row r="16" spans="1:26" x14ac:dyDescent="0.2">
      <c r="B16">
        <v>550</v>
      </c>
      <c r="C16">
        <v>0.10171090076879501</v>
      </c>
      <c r="D16">
        <v>8.3156395645902895E-2</v>
      </c>
      <c r="E16">
        <v>6.7747718363659601E-2</v>
      </c>
      <c r="F16">
        <v>0.25261501477835802</v>
      </c>
      <c r="G16">
        <v>9.5102863613332297E-2</v>
      </c>
      <c r="H16">
        <v>7.23323125705915E-2</v>
      </c>
      <c r="I16">
        <v>5.1035791946521303E-2</v>
      </c>
      <c r="J16">
        <v>0.218470968130445</v>
      </c>
      <c r="K16">
        <v>4.9799550817996897E-3</v>
      </c>
      <c r="L16">
        <v>0.10305007890173599</v>
      </c>
      <c r="M16">
        <v>0.13913739244751699</v>
      </c>
      <c r="N16">
        <v>0.24716742643105299</v>
      </c>
      <c r="O16">
        <f t="shared" si="2"/>
        <v>0.49715935717941889</v>
      </c>
      <c r="P16">
        <f t="shared" si="3"/>
        <v>0.2239691441827675</v>
      </c>
      <c r="Q16">
        <f t="shared" si="4"/>
        <v>4.836161161765852E-2</v>
      </c>
      <c r="R16">
        <f t="shared" si="5"/>
        <v>0.45389509276951889</v>
      </c>
      <c r="S16">
        <f t="shared" si="6"/>
        <v>4.4657199173901138E-2</v>
      </c>
    </row>
    <row r="17" spans="2:22" x14ac:dyDescent="0.2">
      <c r="B17">
        <v>600</v>
      </c>
      <c r="C17">
        <v>0.11264216815335699</v>
      </c>
      <c r="D17">
        <v>0.101856522031174</v>
      </c>
      <c r="E17">
        <v>0.11287649698888</v>
      </c>
      <c r="F17">
        <v>0.32737518717341202</v>
      </c>
      <c r="G17">
        <v>8.3029433666004904E-2</v>
      </c>
      <c r="H17">
        <v>8.5372071065006105E-2</v>
      </c>
      <c r="I17">
        <v>6.4458303323095198E-2</v>
      </c>
      <c r="J17">
        <v>0.232859808054106</v>
      </c>
      <c r="K17">
        <v>7.2024014742598703E-4</v>
      </c>
      <c r="L17">
        <v>0.107648651320182</v>
      </c>
      <c r="M17">
        <v>5.7873576170253502E-2</v>
      </c>
      <c r="N17">
        <v>0.16624246763786199</v>
      </c>
      <c r="O17">
        <f t="shared" si="2"/>
        <v>0.40772842387778413</v>
      </c>
      <c r="P17">
        <f t="shared" si="3"/>
        <v>0.24455269812337083</v>
      </c>
      <c r="Q17">
        <f t="shared" si="4"/>
        <v>5.8704311363184609E-2</v>
      </c>
      <c r="R17">
        <f t="shared" si="5"/>
        <v>0.46476868997702098</v>
      </c>
      <c r="S17">
        <f t="shared" si="6"/>
        <v>5.631534519551936E-2</v>
      </c>
    </row>
    <row r="18" spans="2:22" x14ac:dyDescent="0.2">
      <c r="B18">
        <v>650</v>
      </c>
      <c r="C18">
        <v>0.105508258203313</v>
      </c>
      <c r="D18">
        <v>0.12905429335750301</v>
      </c>
      <c r="E18">
        <v>9.8873244050257103E-2</v>
      </c>
      <c r="F18">
        <v>0.333435795611073</v>
      </c>
      <c r="G18">
        <v>8.4932293759154495E-2</v>
      </c>
      <c r="H18">
        <v>0.108136281920706</v>
      </c>
      <c r="I18">
        <v>7.2629370911564295E-2</v>
      </c>
      <c r="J18">
        <v>0.26569794659142498</v>
      </c>
      <c r="K18">
        <v>5.8755649393674603E-4</v>
      </c>
      <c r="L18">
        <v>9.2655043656989303E-3</v>
      </c>
      <c r="M18">
        <v>0.103992528155021</v>
      </c>
      <c r="N18">
        <v>0.11384558901465699</v>
      </c>
      <c r="O18">
        <f t="shared" si="2"/>
        <v>0.33741011990551945</v>
      </c>
      <c r="P18">
        <f t="shared" si="3"/>
        <v>0.30506823894239954</v>
      </c>
      <c r="Q18">
        <f t="shared" si="4"/>
        <v>0.1188978447956041</v>
      </c>
      <c r="R18">
        <f t="shared" si="5"/>
        <v>0.47710042435422323</v>
      </c>
      <c r="S18">
        <f t="shared" si="6"/>
        <v>9.2762195378780624E-2</v>
      </c>
    </row>
    <row r="19" spans="2:22" x14ac:dyDescent="0.2">
      <c r="B19">
        <v>700</v>
      </c>
      <c r="C19">
        <v>0.13518228225401499</v>
      </c>
      <c r="D19">
        <v>0.14972959494400301</v>
      </c>
      <c r="E19">
        <v>0.116280124731325</v>
      </c>
      <c r="F19">
        <v>0.40119200192934301</v>
      </c>
      <c r="G19">
        <v>9.4205364650145104E-2</v>
      </c>
      <c r="H19">
        <v>0.119664893501556</v>
      </c>
      <c r="I19">
        <v>8.1176289564038703E-2</v>
      </c>
      <c r="J19">
        <v>0.29504654771574002</v>
      </c>
      <c r="K19">
        <v>6.4666315649729196E-3</v>
      </c>
      <c r="L19">
        <v>2.0796498672900499E-2</v>
      </c>
      <c r="M19">
        <v>0.13828421545359901</v>
      </c>
      <c r="N19">
        <v>0.165547345691472</v>
      </c>
      <c r="O19">
        <f t="shared" si="2"/>
        <v>0.40687509839196601</v>
      </c>
      <c r="P19">
        <f t="shared" si="3"/>
        <v>0.34309977603523578</v>
      </c>
      <c r="Q19">
        <f t="shared" si="4"/>
        <v>0.13644247477077223</v>
      </c>
      <c r="R19">
        <f t="shared" si="5"/>
        <v>0.51826511692904342</v>
      </c>
      <c r="S19">
        <f t="shared" si="6"/>
        <v>9.0982931616479426E-2</v>
      </c>
    </row>
    <row r="20" spans="2:22" x14ac:dyDescent="0.2">
      <c r="B20">
        <v>750</v>
      </c>
      <c r="C20">
        <v>0.127323118135059</v>
      </c>
      <c r="D20">
        <v>0.14155166941867101</v>
      </c>
      <c r="E20">
        <v>0.140369322384957</v>
      </c>
      <c r="F20">
        <v>0.40924410993868798</v>
      </c>
      <c r="G20">
        <v>0.108517002264597</v>
      </c>
      <c r="H20">
        <v>9.5112934735956806E-2</v>
      </c>
      <c r="I20">
        <v>9.7374840565270501E-2</v>
      </c>
      <c r="J20">
        <v>0.301004777565824</v>
      </c>
      <c r="K20">
        <v>8.2528147517600195E-3</v>
      </c>
      <c r="L20">
        <v>1.25446120113047E-2</v>
      </c>
      <c r="M20">
        <v>0.30348644142279402</v>
      </c>
      <c r="N20">
        <v>0.32428386818585803</v>
      </c>
      <c r="O20">
        <f t="shared" si="2"/>
        <v>0.56945927702150756</v>
      </c>
      <c r="P20">
        <f t="shared" si="3"/>
        <v>0.41377466866416468</v>
      </c>
      <c r="Q20">
        <f t="shared" si="4"/>
        <v>0.16273948969077387</v>
      </c>
      <c r="R20">
        <f t="shared" si="5"/>
        <v>0.56916822890453811</v>
      </c>
      <c r="S20">
        <f t="shared" si="6"/>
        <v>9.9901171091921259E-2</v>
      </c>
    </row>
    <row r="21" spans="2:22" x14ac:dyDescent="0.2">
      <c r="B21">
        <v>800</v>
      </c>
      <c r="C21">
        <v>0.123158804462688</v>
      </c>
      <c r="D21">
        <v>0.15087983437553901</v>
      </c>
      <c r="E21">
        <v>0.152116127416251</v>
      </c>
      <c r="F21">
        <v>0.42615476625447801</v>
      </c>
      <c r="G21">
        <v>9.4555365685809106E-2</v>
      </c>
      <c r="H21">
        <v>0.10202291516136</v>
      </c>
      <c r="I21">
        <v>8.3490216170639397E-2</v>
      </c>
      <c r="J21">
        <v>0.280068497017808</v>
      </c>
      <c r="K21">
        <v>2.5774062298195798E-2</v>
      </c>
      <c r="L21">
        <v>4.3863500424176898E-4</v>
      </c>
      <c r="M21">
        <v>0.22904452662243299</v>
      </c>
      <c r="N21">
        <v>0.25525722392486999</v>
      </c>
      <c r="O21">
        <f t="shared" si="2"/>
        <v>0.50522987235996841</v>
      </c>
      <c r="P21">
        <f t="shared" si="3"/>
        <v>0.39475313618769786</v>
      </c>
      <c r="Q21">
        <f t="shared" si="4"/>
        <v>0.1394040651792591</v>
      </c>
      <c r="R21">
        <f t="shared" si="5"/>
        <v>0.5692113091102543</v>
      </c>
      <c r="S21">
        <f t="shared" si="6"/>
        <v>8.8663923371527148E-2</v>
      </c>
    </row>
    <row r="22" spans="2:22" x14ac:dyDescent="0.2">
      <c r="B22">
        <v>850</v>
      </c>
      <c r="C22">
        <v>0.14892849182307399</v>
      </c>
      <c r="D22">
        <v>0.13762094339630601</v>
      </c>
      <c r="E22">
        <v>0.14621920535491201</v>
      </c>
      <c r="F22">
        <v>0.43276864057429298</v>
      </c>
      <c r="G22">
        <v>0.109995805468889</v>
      </c>
      <c r="H22">
        <v>0.119239048008094</v>
      </c>
      <c r="I22">
        <v>6.7094840893163907E-2</v>
      </c>
      <c r="J22">
        <v>0.296329694370147</v>
      </c>
      <c r="K22">
        <v>2.3164511054351699E-2</v>
      </c>
      <c r="L22">
        <v>2.76063303630718E-2</v>
      </c>
      <c r="M22">
        <v>0.211763939677271</v>
      </c>
      <c r="N22">
        <v>0.26253478109469502</v>
      </c>
      <c r="O22">
        <f t="shared" si="2"/>
        <v>0.51238148004655182</v>
      </c>
      <c r="P22">
        <f t="shared" si="3"/>
        <v>0.48203980486724785</v>
      </c>
      <c r="Q22">
        <f t="shared" si="4"/>
        <v>0.20666586562449452</v>
      </c>
      <c r="R22">
        <f t="shared" si="5"/>
        <v>0.60278126382238462</v>
      </c>
      <c r="S22">
        <f t="shared" si="6"/>
        <v>0.11484025274360546</v>
      </c>
    </row>
    <row r="23" spans="2:22" x14ac:dyDescent="0.2">
      <c r="B23">
        <v>900</v>
      </c>
      <c r="C23">
        <v>0.167306335691114</v>
      </c>
      <c r="D23">
        <v>0.20580590922841899</v>
      </c>
      <c r="E23">
        <v>0.128056665114823</v>
      </c>
      <c r="F23">
        <v>0.50116891003435504</v>
      </c>
      <c r="G23">
        <v>0.12194034100941099</v>
      </c>
      <c r="H23">
        <v>0.14758596436563801</v>
      </c>
      <c r="I23">
        <v>5.9904434022852997E-2</v>
      </c>
      <c r="J23">
        <v>0.32943073939790102</v>
      </c>
      <c r="K23">
        <v>2.9524371664781299E-3</v>
      </c>
      <c r="L23">
        <v>4.4016874370162301E-2</v>
      </c>
      <c r="M23">
        <v>0.19974802169469599</v>
      </c>
      <c r="N23">
        <v>0.24671733323133599</v>
      </c>
      <c r="O23">
        <f t="shared" si="2"/>
        <v>0.49670648599684702</v>
      </c>
      <c r="P23">
        <f t="shared" si="3"/>
        <v>0.44140324559030014</v>
      </c>
      <c r="Q23">
        <f t="shared" si="4"/>
        <v>0.17916856011582313</v>
      </c>
      <c r="R23">
        <f t="shared" si="5"/>
        <v>0.59036346210823221</v>
      </c>
      <c r="S23">
        <f t="shared" si="6"/>
        <v>0.10158424429336255</v>
      </c>
    </row>
    <row r="24" spans="2:22" x14ac:dyDescent="0.2">
      <c r="B24">
        <v>950</v>
      </c>
      <c r="C24">
        <v>0.198853961528277</v>
      </c>
      <c r="D24">
        <v>0.25266341286885302</v>
      </c>
      <c r="E24">
        <v>0.11222962625991099</v>
      </c>
      <c r="F24">
        <v>0.56374700065704098</v>
      </c>
      <c r="G24">
        <v>0.141752874416501</v>
      </c>
      <c r="H24">
        <v>0.19536386666178901</v>
      </c>
      <c r="I24">
        <v>5.7051200658446599E-2</v>
      </c>
      <c r="J24">
        <v>0.39416794173673603</v>
      </c>
      <c r="K24">
        <v>1.7567971570247101E-2</v>
      </c>
      <c r="L24">
        <v>5.2308660921751002E-2</v>
      </c>
      <c r="M24">
        <v>0.32102381308429201</v>
      </c>
      <c r="N24">
        <v>0.39090044557629</v>
      </c>
      <c r="O24">
        <f t="shared" si="2"/>
        <v>0.62522031762914587</v>
      </c>
      <c r="P24">
        <f t="shared" si="3"/>
        <v>0.4203186362513488</v>
      </c>
      <c r="Q24">
        <f t="shared" si="4"/>
        <v>0.15368990568772375</v>
      </c>
      <c r="R24">
        <f t="shared" si="5"/>
        <v>0.57743233820183104</v>
      </c>
      <c r="S24">
        <f t="shared" si="6"/>
        <v>9.8257332805306602E-2</v>
      </c>
    </row>
    <row r="25" spans="2:22" x14ac:dyDescent="0.2">
      <c r="B25">
        <v>1000</v>
      </c>
      <c r="C25">
        <v>0.197528469442807</v>
      </c>
      <c r="D25">
        <v>0.280937500106552</v>
      </c>
      <c r="E25">
        <v>0.143403415556139</v>
      </c>
      <c r="F25">
        <v>0.62186938510549805</v>
      </c>
      <c r="G25">
        <v>0.14780538379555899</v>
      </c>
      <c r="H25">
        <v>0.20275261727822699</v>
      </c>
      <c r="I25">
        <v>7.3510901178644103E-2</v>
      </c>
      <c r="J25">
        <v>0.42406890225242999</v>
      </c>
      <c r="K25">
        <v>3.10751934729427E-2</v>
      </c>
      <c r="L25">
        <v>3.78998393866935E-3</v>
      </c>
      <c r="M25">
        <v>0.40732386243444901</v>
      </c>
      <c r="N25">
        <v>0.442189039846061</v>
      </c>
      <c r="O25">
        <f t="shared" si="2"/>
        <v>0.66497296174059661</v>
      </c>
      <c r="P25">
        <f t="shared" si="3"/>
        <v>0.53119208799928386</v>
      </c>
      <c r="Q25">
        <f t="shared" si="4"/>
        <v>0.23592416323467297</v>
      </c>
      <c r="R25">
        <f t="shared" si="5"/>
        <v>0.61557608378358686</v>
      </c>
      <c r="S25">
        <f t="shared" si="6"/>
        <v>0.13006757776587874</v>
      </c>
    </row>
    <row r="26" spans="2:22" x14ac:dyDescent="0.2">
      <c r="B26">
        <v>1050</v>
      </c>
      <c r="C26">
        <v>0.20725064232819301</v>
      </c>
      <c r="D26">
        <v>0.217737448118694</v>
      </c>
      <c r="E26">
        <v>0.13745516412543901</v>
      </c>
      <c r="F26">
        <v>0.56244325457232702</v>
      </c>
      <c r="G26">
        <v>0.147608652254033</v>
      </c>
      <c r="H26">
        <v>0.19555729399705399</v>
      </c>
      <c r="I26">
        <v>6.4920284122525498E-2</v>
      </c>
      <c r="J26">
        <v>0.40808623037361202</v>
      </c>
      <c r="K26">
        <v>2.4566472222561898E-2</v>
      </c>
      <c r="L26">
        <v>2.3240621254603501E-2</v>
      </c>
      <c r="M26">
        <v>0.41381434397352002</v>
      </c>
      <c r="N26">
        <v>0.46162143745068501</v>
      </c>
      <c r="O26">
        <f t="shared" si="2"/>
        <v>0.67942728636012628</v>
      </c>
      <c r="P26">
        <f t="shared" si="3"/>
        <v>0.55094345525906974</v>
      </c>
      <c r="Q26">
        <f t="shared" si="4"/>
        <v>0.19371298210645252</v>
      </c>
      <c r="R26">
        <f t="shared" si="5"/>
        <v>0.67203191330783785</v>
      </c>
      <c r="S26">
        <f t="shared" si="6"/>
        <v>0.10504843473098832</v>
      </c>
    </row>
    <row r="27" spans="2:22" x14ac:dyDescent="0.2">
      <c r="B27">
        <v>1100</v>
      </c>
      <c r="C27">
        <v>0.198217180641171</v>
      </c>
      <c r="D27">
        <v>0.22877566798468199</v>
      </c>
      <c r="E27">
        <v>0.15074209826805601</v>
      </c>
      <c r="F27">
        <v>0.57773494689390903</v>
      </c>
      <c r="G27">
        <v>0.156645571725261</v>
      </c>
      <c r="H27">
        <v>0.22886386779274001</v>
      </c>
      <c r="I27">
        <v>7.1044759899685506E-2</v>
      </c>
      <c r="J27">
        <v>0.45655419941768599</v>
      </c>
      <c r="K27">
        <v>8.1214983258547507E-3</v>
      </c>
      <c r="L27">
        <v>4.9909063475451203E-2</v>
      </c>
      <c r="M27">
        <v>0.44835454845240702</v>
      </c>
      <c r="N27">
        <v>0.50638511025371302</v>
      </c>
      <c r="O27">
        <f t="shared" si="2"/>
        <v>0.71160741301205754</v>
      </c>
      <c r="P27">
        <f t="shared" si="3"/>
        <v>0.62657226177378877</v>
      </c>
      <c r="Q27">
        <f t="shared" si="4"/>
        <v>0.20415063995877419</v>
      </c>
      <c r="R27">
        <f t="shared" si="5"/>
        <v>0.72934116502291935</v>
      </c>
      <c r="S27">
        <f t="shared" si="6"/>
        <v>0.10254198423453445</v>
      </c>
      <c r="U27" t="s">
        <v>33</v>
      </c>
    </row>
    <row r="28" spans="2:22" x14ac:dyDescent="0.2">
      <c r="B28">
        <v>1150</v>
      </c>
      <c r="C28">
        <v>0.194537520458818</v>
      </c>
      <c r="D28">
        <v>0.25760975204930198</v>
      </c>
      <c r="E28">
        <v>0.14516686023630199</v>
      </c>
      <c r="F28">
        <v>0.59731413274442102</v>
      </c>
      <c r="G28">
        <v>0.154516660678375</v>
      </c>
      <c r="H28">
        <v>0.212660448409871</v>
      </c>
      <c r="I28">
        <v>8.8621667816268193E-2</v>
      </c>
      <c r="J28">
        <v>0.45579877690451498</v>
      </c>
      <c r="K28">
        <v>2.03064440740638E-2</v>
      </c>
      <c r="L28">
        <v>2.0836201402926999E-2</v>
      </c>
      <c r="M28">
        <v>0.30171204663349599</v>
      </c>
      <c r="N28">
        <v>0.34285469211048702</v>
      </c>
      <c r="O28">
        <f t="shared" si="2"/>
        <v>0.58553795104202</v>
      </c>
      <c r="P28">
        <f t="shared" si="3"/>
        <v>0.55378819431035819</v>
      </c>
      <c r="Q28">
        <f t="shared" si="4"/>
        <v>0.13600559291901487</v>
      </c>
      <c r="R28">
        <f t="shared" si="5"/>
        <v>0.70778980529003399</v>
      </c>
      <c r="S28">
        <f t="shared" si="6"/>
        <v>7.660996877245875E-2</v>
      </c>
      <c r="U28" s="5">
        <v>1</v>
      </c>
      <c r="V28" s="2">
        <v>5.0199999999999995E-4</v>
      </c>
    </row>
    <row r="29" spans="2:22" x14ac:dyDescent="0.2">
      <c r="B29">
        <v>1200</v>
      </c>
      <c r="C29">
        <v>0.152470258491886</v>
      </c>
      <c r="D29">
        <v>0.28221911751166101</v>
      </c>
      <c r="E29">
        <v>0.14383842655295201</v>
      </c>
      <c r="F29">
        <v>0.57852780255649905</v>
      </c>
      <c r="G29">
        <v>0.13227186427433599</v>
      </c>
      <c r="H29">
        <v>0.21595851242917699</v>
      </c>
      <c r="I29">
        <v>8.9824068783443997E-2</v>
      </c>
      <c r="J29">
        <v>0.43805444548695699</v>
      </c>
      <c r="K29">
        <v>7.62693101453874E-3</v>
      </c>
      <c r="L29">
        <v>4.3558188978824004E-3</v>
      </c>
      <c r="M29">
        <v>0.245256461671682</v>
      </c>
      <c r="N29">
        <v>0.25723921158410301</v>
      </c>
      <c r="O29">
        <f t="shared" si="2"/>
        <v>0.50718755069905153</v>
      </c>
      <c r="P29">
        <f t="shared" si="3"/>
        <v>0.50881684713546338</v>
      </c>
      <c r="Q29">
        <f t="shared" si="4"/>
        <v>0.14621177093260807</v>
      </c>
      <c r="R29">
        <f t="shared" si="5"/>
        <v>0.6735216637702266</v>
      </c>
      <c r="S29">
        <f t="shared" si="6"/>
        <v>7.8305254235267685E-2</v>
      </c>
      <c r="U29">
        <v>2</v>
      </c>
      <c r="V29" s="2">
        <v>3.6000000000000002E-4</v>
      </c>
    </row>
    <row r="30" spans="2:22" x14ac:dyDescent="0.2">
      <c r="B30">
        <v>1250</v>
      </c>
      <c r="C30">
        <v>0.187544677753095</v>
      </c>
      <c r="D30">
        <v>0.193414965344023</v>
      </c>
      <c r="E30">
        <v>0.17122955549275001</v>
      </c>
      <c r="F30">
        <v>0.55218919858986704</v>
      </c>
      <c r="G30">
        <v>0.11431725148563</v>
      </c>
      <c r="H30">
        <v>0.19180583066944501</v>
      </c>
      <c r="I30">
        <v>9.0419450214541494E-2</v>
      </c>
      <c r="J30">
        <v>0.39654253236961701</v>
      </c>
      <c r="K30">
        <v>6.1742902898181502E-3</v>
      </c>
      <c r="L30">
        <v>5.6064267564062603E-2</v>
      </c>
      <c r="M30">
        <v>0.351846654646917</v>
      </c>
      <c r="N30">
        <v>0.41408521250079799</v>
      </c>
      <c r="O30">
        <f t="shared" si="2"/>
        <v>0.64349453183441896</v>
      </c>
      <c r="P30">
        <f t="shared" si="3"/>
        <v>0.6553462353388404</v>
      </c>
      <c r="Q30">
        <f t="shared" si="4"/>
        <v>0.18925714647716099</v>
      </c>
      <c r="R30">
        <f t="shared" si="5"/>
        <v>0.75690403663443595</v>
      </c>
      <c r="S30">
        <f t="shared" si="6"/>
        <v>9.5709348588628784E-2</v>
      </c>
      <c r="U30">
        <v>3</v>
      </c>
      <c r="V30" s="2">
        <v>1.99E-3</v>
      </c>
    </row>
    <row r="31" spans="2:22" x14ac:dyDescent="0.2">
      <c r="B31">
        <v>1300</v>
      </c>
      <c r="C31">
        <v>0.16427665791886101</v>
      </c>
      <c r="D31">
        <v>0.20865457267722201</v>
      </c>
      <c r="E31">
        <v>0.16129183894735999</v>
      </c>
      <c r="F31">
        <v>0.53422306954344301</v>
      </c>
      <c r="G31">
        <v>0.10873174664374601</v>
      </c>
      <c r="H31">
        <v>0.18977642476470899</v>
      </c>
      <c r="I31">
        <v>0.106088557954504</v>
      </c>
      <c r="J31">
        <v>0.40459672936295998</v>
      </c>
      <c r="K31">
        <v>7.2213319107129899E-4</v>
      </c>
      <c r="L31">
        <v>7.47997402975311E-2</v>
      </c>
      <c r="M31">
        <v>0.35718451691872499</v>
      </c>
      <c r="N31">
        <v>0.432706390407327</v>
      </c>
      <c r="O31">
        <f t="shared" si="2"/>
        <v>0.65780421890356333</v>
      </c>
      <c r="P31">
        <f t="shared" si="3"/>
        <v>0.6221740126566988</v>
      </c>
      <c r="Q31">
        <f t="shared" si="4"/>
        <v>0.16949599610383123</v>
      </c>
      <c r="R31">
        <f t="shared" si="5"/>
        <v>0.73434906553812185</v>
      </c>
      <c r="S31">
        <f t="shared" si="6"/>
        <v>9.5977695672823493E-2</v>
      </c>
      <c r="V31" s="2">
        <f>AVERAGE(V28:V30)</f>
        <v>9.5066666666666661E-4</v>
      </c>
    </row>
    <row r="32" spans="2:22" x14ac:dyDescent="0.2">
      <c r="B32">
        <v>1350</v>
      </c>
      <c r="C32">
        <v>0.200252089439206</v>
      </c>
      <c r="D32">
        <v>0.23643755332055899</v>
      </c>
      <c r="E32">
        <v>0.12514157931185799</v>
      </c>
      <c r="F32">
        <v>0.56183122207162295</v>
      </c>
      <c r="G32">
        <v>0.10927105466846999</v>
      </c>
      <c r="H32">
        <v>0.19072291022766599</v>
      </c>
      <c r="I32">
        <v>0.107063353965138</v>
      </c>
      <c r="J32">
        <v>0.407057318861274</v>
      </c>
      <c r="K32">
        <v>3.6305948017523498E-3</v>
      </c>
      <c r="L32">
        <v>7.9240317582055398E-3</v>
      </c>
      <c r="M32">
        <v>0.66658080382969098</v>
      </c>
      <c r="N32">
        <v>0.67813543038964896</v>
      </c>
      <c r="O32">
        <f t="shared" si="2"/>
        <v>0.82348978766566916</v>
      </c>
      <c r="P32">
        <f t="shared" si="3"/>
        <v>0.64856144057283271</v>
      </c>
      <c r="Q32">
        <f t="shared" si="4"/>
        <v>0.19586323924349508</v>
      </c>
      <c r="R32">
        <f t="shared" si="5"/>
        <v>0.7384382012857319</v>
      </c>
      <c r="S32">
        <f t="shared" si="6"/>
        <v>0.10711907364897237</v>
      </c>
      <c r="V32">
        <f>STDEV(V28:V30)</f>
        <v>9.0288500559779683E-4</v>
      </c>
    </row>
    <row r="33" spans="2:23" x14ac:dyDescent="0.2">
      <c r="B33">
        <v>1400</v>
      </c>
      <c r="C33">
        <v>0.20084488098414699</v>
      </c>
      <c r="D33">
        <v>0.231593887148526</v>
      </c>
      <c r="E33">
        <v>0.154312432255753</v>
      </c>
      <c r="F33">
        <v>0.58675120038842599</v>
      </c>
      <c r="G33">
        <v>0.118268009035599</v>
      </c>
      <c r="H33">
        <v>0.186983516308489</v>
      </c>
      <c r="I33">
        <v>0.10058343134700901</v>
      </c>
      <c r="J33">
        <v>0.40583495669109598</v>
      </c>
      <c r="K33">
        <v>2.5136948370719302E-2</v>
      </c>
      <c r="L33">
        <v>4.9401119620478703E-2</v>
      </c>
      <c r="M33">
        <v>0.80312726099666099</v>
      </c>
      <c r="N33">
        <v>0.87766532898785898</v>
      </c>
      <c r="O33">
        <f t="shared" si="2"/>
        <v>0.9368379416888809</v>
      </c>
      <c r="P33">
        <f t="shared" si="3"/>
        <v>0.67771350212830872</v>
      </c>
      <c r="Q33">
        <f t="shared" si="4"/>
        <v>0.18335636297488134</v>
      </c>
      <c r="R33">
        <f t="shared" si="5"/>
        <v>0.76044278738289206</v>
      </c>
      <c r="S33">
        <f t="shared" si="6"/>
        <v>0.10511383736250816</v>
      </c>
    </row>
    <row r="34" spans="2:23" x14ac:dyDescent="0.2">
      <c r="B34">
        <v>1450</v>
      </c>
      <c r="C34">
        <v>0.19462314512171899</v>
      </c>
      <c r="D34">
        <v>0.23987242320176</v>
      </c>
      <c r="E34">
        <v>0.175012279400758</v>
      </c>
      <c r="F34">
        <v>0.60950784772423705</v>
      </c>
      <c r="G34">
        <v>0.124120806865504</v>
      </c>
      <c r="H34">
        <v>0.18027947109155401</v>
      </c>
      <c r="I34">
        <v>9.6113550575535195E-2</v>
      </c>
      <c r="J34">
        <v>0.40051382853259299</v>
      </c>
      <c r="K34">
        <v>2.82065075943599E-2</v>
      </c>
      <c r="L34">
        <v>0.26369580098721701</v>
      </c>
      <c r="M34">
        <v>0.68056474940544298</v>
      </c>
      <c r="N34">
        <v>0.97246705798701905</v>
      </c>
      <c r="O34">
        <f t="shared" si="2"/>
        <v>0.98613744376076662</v>
      </c>
      <c r="P34">
        <f t="shared" si="3"/>
        <v>0.65556305874543508</v>
      </c>
      <c r="Q34">
        <f t="shared" si="4"/>
        <v>0.20210596872146655</v>
      </c>
      <c r="R34">
        <f t="shared" si="5"/>
        <v>0.74097763436264175</v>
      </c>
      <c r="S34">
        <f t="shared" si="6"/>
        <v>0.10878889042533418</v>
      </c>
      <c r="V34" t="s">
        <v>65</v>
      </c>
    </row>
    <row r="35" spans="2:23" x14ac:dyDescent="0.2">
      <c r="B35">
        <v>1500</v>
      </c>
      <c r="C35">
        <v>0.20842956176306099</v>
      </c>
      <c r="D35">
        <v>0.2347567480576</v>
      </c>
      <c r="E35">
        <v>0.13860628839511899</v>
      </c>
      <c r="F35">
        <v>0.58179259821578</v>
      </c>
      <c r="G35">
        <v>0.13943234578112601</v>
      </c>
      <c r="H35">
        <v>0.19130286102469199</v>
      </c>
      <c r="I35">
        <v>7.8394986774884295E-2</v>
      </c>
      <c r="J35">
        <v>0.40913019358070302</v>
      </c>
      <c r="K35">
        <v>0.165646268227263</v>
      </c>
      <c r="L35">
        <v>0.42984654262855598</v>
      </c>
      <c r="M35">
        <v>0.52277907698903703</v>
      </c>
      <c r="N35">
        <v>1.1182718878448601</v>
      </c>
      <c r="O35">
        <f t="shared" si="2"/>
        <v>1.057483752993331</v>
      </c>
      <c r="P35">
        <f t="shared" si="3"/>
        <v>0.75365621695884555</v>
      </c>
      <c r="Q35">
        <f t="shared" si="4"/>
        <v>0.21948942003854816</v>
      </c>
      <c r="R35">
        <f t="shared" si="5"/>
        <v>0.78778763218373382</v>
      </c>
      <c r="S35">
        <f t="shared" si="6"/>
        <v>0.1215852986074622</v>
      </c>
      <c r="U35" t="s">
        <v>33</v>
      </c>
    </row>
    <row r="36" spans="2:23" x14ac:dyDescent="0.2">
      <c r="B36">
        <v>1550</v>
      </c>
      <c r="C36">
        <v>0.23595780879837899</v>
      </c>
      <c r="D36">
        <v>0.20321346368183599</v>
      </c>
      <c r="E36">
        <v>0.14780930862000299</v>
      </c>
      <c r="F36">
        <v>0.586980581100218</v>
      </c>
      <c r="G36">
        <v>0.152126693906666</v>
      </c>
      <c r="H36">
        <v>0.188481581339353</v>
      </c>
      <c r="I36">
        <v>7.0193589048391195E-2</v>
      </c>
      <c r="J36">
        <v>0.41080186429441001</v>
      </c>
      <c r="K36">
        <v>1.7878936725682699E-2</v>
      </c>
      <c r="L36">
        <v>0.498195838473522</v>
      </c>
      <c r="M36">
        <v>0.47012729426599997</v>
      </c>
      <c r="N36">
        <v>0.98620206946520494</v>
      </c>
      <c r="O36">
        <f t="shared" si="2"/>
        <v>0.99307707126144296</v>
      </c>
      <c r="P36">
        <f t="shared" si="3"/>
        <v>0.75765576922618771</v>
      </c>
      <c r="Q36">
        <f t="shared" si="4"/>
        <v>0.19426334309408944</v>
      </c>
      <c r="R36">
        <f t="shared" si="5"/>
        <v>0.80082163178478827</v>
      </c>
      <c r="S36">
        <f t="shared" si="6"/>
        <v>0.1136957359171774</v>
      </c>
      <c r="U36" s="5">
        <v>1</v>
      </c>
      <c r="V36" s="2">
        <v>2.5500000000000002E-4</v>
      </c>
    </row>
    <row r="37" spans="2:23" x14ac:dyDescent="0.2">
      <c r="B37">
        <v>1600</v>
      </c>
      <c r="C37">
        <v>0.179903410673876</v>
      </c>
      <c r="D37">
        <v>0.22337505670437599</v>
      </c>
      <c r="E37">
        <v>0.13194465464454999</v>
      </c>
      <c r="F37">
        <v>0.53522312202280198</v>
      </c>
      <c r="G37">
        <v>0.14884119602406601</v>
      </c>
      <c r="H37">
        <v>0.196888690197801</v>
      </c>
      <c r="I37">
        <v>6.2385763995443003E-2</v>
      </c>
      <c r="J37">
        <v>0.40811565021731</v>
      </c>
      <c r="K37">
        <v>9.9017514721240294E-3</v>
      </c>
      <c r="L37">
        <v>0.49658117494972498</v>
      </c>
      <c r="M37">
        <v>0.26085514902432599</v>
      </c>
      <c r="N37">
        <v>0.76733807544617505</v>
      </c>
      <c r="O37">
        <f t="shared" si="2"/>
        <v>0.87597835329771423</v>
      </c>
      <c r="P37">
        <f t="shared" si="3"/>
        <v>0.7139476369544806</v>
      </c>
      <c r="Q37">
        <f t="shared" si="4"/>
        <v>0.20848193598530418</v>
      </c>
      <c r="R37">
        <f t="shared" si="5"/>
        <v>0.77601864882418858</v>
      </c>
      <c r="S37">
        <f t="shared" si="6"/>
        <v>0.11142645488370902</v>
      </c>
      <c r="U37">
        <v>2</v>
      </c>
      <c r="V37" s="2">
        <v>2.1100000000000001E-4</v>
      </c>
    </row>
    <row r="38" spans="2:23" x14ac:dyDescent="0.2">
      <c r="B38">
        <v>1650</v>
      </c>
      <c r="C38">
        <v>0.19769749309322199</v>
      </c>
      <c r="D38">
        <v>0.25308124223661699</v>
      </c>
      <c r="E38">
        <v>0.15216664315186901</v>
      </c>
      <c r="F38">
        <v>0.60294537848170804</v>
      </c>
      <c r="G38">
        <v>0.14383604051395901</v>
      </c>
      <c r="H38">
        <v>0.204921257011692</v>
      </c>
      <c r="I38">
        <v>5.9649088973064701E-2</v>
      </c>
      <c r="J38">
        <v>0.40840638649871502</v>
      </c>
      <c r="K38" s="2">
        <v>6.4423430858707796E-7</v>
      </c>
      <c r="L38">
        <v>0.71894318585961403</v>
      </c>
      <c r="M38">
        <v>0.25856391538604401</v>
      </c>
      <c r="N38">
        <v>0.97750774547996599</v>
      </c>
      <c r="O38">
        <f t="shared" si="2"/>
        <v>0.98868991371408554</v>
      </c>
      <c r="P38">
        <f t="shared" si="3"/>
        <v>0.72730319339151961</v>
      </c>
      <c r="Q38">
        <f t="shared" si="4"/>
        <v>0.18840595431237664</v>
      </c>
      <c r="R38">
        <f t="shared" si="5"/>
        <v>0.79110678165757486</v>
      </c>
      <c r="S38">
        <f t="shared" si="6"/>
        <v>0.10617242444193931</v>
      </c>
      <c r="U38">
        <v>3</v>
      </c>
      <c r="V38" s="2">
        <v>5.44E-4</v>
      </c>
    </row>
    <row r="39" spans="2:23" x14ac:dyDescent="0.2">
      <c r="B39">
        <v>1700</v>
      </c>
      <c r="C39">
        <v>0.21545341524445499</v>
      </c>
      <c r="D39">
        <v>0.229687247355914</v>
      </c>
      <c r="E39">
        <v>0.156477861192764</v>
      </c>
      <c r="F39">
        <v>0.60161852379313396</v>
      </c>
      <c r="G39">
        <v>0.138378633236448</v>
      </c>
      <c r="H39">
        <v>0.19609380122568301</v>
      </c>
      <c r="I39">
        <v>7.1511223929896603E-2</v>
      </c>
      <c r="J39">
        <v>0.40598365839202699</v>
      </c>
      <c r="K39">
        <v>4.8750802254757898E-4</v>
      </c>
      <c r="L39">
        <v>0.45618601831945799</v>
      </c>
      <c r="M39">
        <v>0.13082852581506599</v>
      </c>
      <c r="N39">
        <v>0.58750205215707096</v>
      </c>
      <c r="O39">
        <f t="shared" si="2"/>
        <v>0.76648682451629324</v>
      </c>
      <c r="P39">
        <f t="shared" si="3"/>
        <v>0.77833016834302393</v>
      </c>
      <c r="Q39">
        <f t="shared" si="4"/>
        <v>0.2691479030426982</v>
      </c>
      <c r="R39">
        <f t="shared" si="5"/>
        <v>0.80045995569747053</v>
      </c>
      <c r="S39">
        <f t="shared" si="6"/>
        <v>0.12364556318940556</v>
      </c>
      <c r="U39">
        <v>4</v>
      </c>
      <c r="V39" s="2">
        <v>7.6299999999999998E-5</v>
      </c>
    </row>
    <row r="40" spans="2:23" x14ac:dyDescent="0.2">
      <c r="B40">
        <v>1750</v>
      </c>
      <c r="C40">
        <v>0.237283809295945</v>
      </c>
      <c r="D40">
        <v>0.21763407681863201</v>
      </c>
      <c r="E40">
        <v>0.150267881331132</v>
      </c>
      <c r="F40">
        <v>0.60518576744570896</v>
      </c>
      <c r="G40">
        <v>0.123725527702679</v>
      </c>
      <c r="H40">
        <v>0.18147865350501299</v>
      </c>
      <c r="I40">
        <v>8.0387759886563506E-2</v>
      </c>
      <c r="J40">
        <v>0.38559194109425499</v>
      </c>
      <c r="K40">
        <v>2.1376745000352901E-3</v>
      </c>
      <c r="L40">
        <v>0.40129530835601801</v>
      </c>
      <c r="M40">
        <v>0.401323964404871</v>
      </c>
      <c r="N40">
        <v>0.80475694726092395</v>
      </c>
      <c r="O40">
        <f t="shared" si="2"/>
        <v>0.89708246402486547</v>
      </c>
      <c r="P40">
        <f t="shared" si="3"/>
        <v>0.82998523467084184</v>
      </c>
      <c r="Q40">
        <f t="shared" si="4"/>
        <v>0.25553166720299914</v>
      </c>
      <c r="R40">
        <f t="shared" si="5"/>
        <v>0.82809361685482819</v>
      </c>
      <c r="S40">
        <f t="shared" si="6"/>
        <v>0.12659919097298572</v>
      </c>
      <c r="U40">
        <v>5</v>
      </c>
      <c r="V40" s="2">
        <v>3.1100000000000002E-4</v>
      </c>
    </row>
    <row r="41" spans="2:23" x14ac:dyDescent="0.2">
      <c r="B41">
        <v>1800</v>
      </c>
      <c r="C41">
        <v>0.17508680094958301</v>
      </c>
      <c r="D41">
        <v>0.23282890412349799</v>
      </c>
      <c r="E41">
        <v>0.166944630293549</v>
      </c>
      <c r="F41">
        <v>0.57486033536662895</v>
      </c>
      <c r="G41">
        <v>0.13558820099492699</v>
      </c>
      <c r="H41">
        <v>0.15103635953177499</v>
      </c>
      <c r="I41">
        <v>6.7950315087170504E-2</v>
      </c>
      <c r="J41">
        <v>0.35457487561387202</v>
      </c>
      <c r="K41">
        <v>1.9404971557943299E-3</v>
      </c>
      <c r="L41">
        <v>0.365955640084551</v>
      </c>
      <c r="M41">
        <v>0.35239010075888699</v>
      </c>
      <c r="N41">
        <v>0.72028623799923297</v>
      </c>
      <c r="O41">
        <f t="shared" si="2"/>
        <v>0.84869678802221993</v>
      </c>
      <c r="P41">
        <f t="shared" si="3"/>
        <v>0.91911082921324161</v>
      </c>
      <c r="Q41">
        <f t="shared" si="4"/>
        <v>0.25179622084700026</v>
      </c>
      <c r="R41">
        <f t="shared" si="5"/>
        <v>0.88395179035384253</v>
      </c>
      <c r="S41">
        <f t="shared" si="6"/>
        <v>0.12371116070350587</v>
      </c>
      <c r="U41">
        <v>6</v>
      </c>
      <c r="V41" s="2">
        <v>2.9700000000000001E-4</v>
      </c>
    </row>
    <row r="42" spans="2:23" x14ac:dyDescent="0.2">
      <c r="B42">
        <v>1850</v>
      </c>
      <c r="C42">
        <v>0.22657327395243301</v>
      </c>
      <c r="D42">
        <v>0.22357069969479701</v>
      </c>
      <c r="E42">
        <v>0.182746566863108</v>
      </c>
      <c r="F42">
        <v>0.632890540510338</v>
      </c>
      <c r="G42">
        <v>0.13844014228462201</v>
      </c>
      <c r="H42">
        <v>0.149221576495882</v>
      </c>
      <c r="I42">
        <v>6.45645905476879E-2</v>
      </c>
      <c r="J42">
        <v>0.35222630932819199</v>
      </c>
      <c r="K42">
        <v>5.5175700863199101E-4</v>
      </c>
      <c r="L42">
        <v>0.10481224660706499</v>
      </c>
      <c r="M42">
        <v>0.28493776563933099</v>
      </c>
      <c r="N42">
        <v>0.39030176925502802</v>
      </c>
      <c r="O42">
        <f t="shared" si="2"/>
        <v>0.62474136188908447</v>
      </c>
      <c r="P42">
        <f t="shared" si="3"/>
        <v>0.84889388773727847</v>
      </c>
      <c r="Q42">
        <f t="shared" si="4"/>
        <v>0.26958289949622316</v>
      </c>
      <c r="R42">
        <f t="shared" si="5"/>
        <v>0.83622045168924219</v>
      </c>
      <c r="S42">
        <f t="shared" si="6"/>
        <v>0.12893979814623135</v>
      </c>
      <c r="U42">
        <v>7</v>
      </c>
      <c r="V42" s="2">
        <v>4.32E-5</v>
      </c>
    </row>
    <row r="43" spans="2:23" x14ac:dyDescent="0.2">
      <c r="B43">
        <v>1900</v>
      </c>
      <c r="C43">
        <v>0.181255832776818</v>
      </c>
      <c r="D43">
        <v>0.25310870001401697</v>
      </c>
      <c r="E43">
        <v>0.17400440119990901</v>
      </c>
      <c r="F43">
        <v>0.60836893399074399</v>
      </c>
      <c r="G43">
        <v>0.13623462625045801</v>
      </c>
      <c r="H43">
        <v>0.15617788682748501</v>
      </c>
      <c r="I43">
        <v>7.6235975177499096E-2</v>
      </c>
      <c r="J43">
        <v>0.368648488255443</v>
      </c>
      <c r="K43">
        <v>1.2245304178101601E-3</v>
      </c>
      <c r="L43">
        <v>6.3544325287940798E-3</v>
      </c>
      <c r="M43">
        <v>0.449946139604395</v>
      </c>
      <c r="N43">
        <v>0.45752510255099899</v>
      </c>
      <c r="O43">
        <f t="shared" si="2"/>
        <v>0.67640601900855302</v>
      </c>
      <c r="P43">
        <f t="shared" si="3"/>
        <v>0.87239069021828897</v>
      </c>
      <c r="Q43">
        <f t="shared" si="4"/>
        <v>0.24475240101288104</v>
      </c>
      <c r="R43">
        <f t="shared" si="5"/>
        <v>0.86530800937477093</v>
      </c>
      <c r="S43">
        <f t="shared" si="6"/>
        <v>0.11720482504770123</v>
      </c>
      <c r="U43">
        <v>8</v>
      </c>
      <c r="V43" s="2">
        <v>1.27E-4</v>
      </c>
    </row>
    <row r="44" spans="2:23" x14ac:dyDescent="0.2">
      <c r="B44">
        <v>1950</v>
      </c>
      <c r="C44">
        <v>0.22855451859738199</v>
      </c>
      <c r="D44">
        <v>0.27610838589939601</v>
      </c>
      <c r="E44">
        <v>0.21935658599680399</v>
      </c>
      <c r="F44">
        <v>0.72401949049358205</v>
      </c>
      <c r="G44">
        <v>0.14101824130655499</v>
      </c>
      <c r="H44">
        <v>0.18595168597533501</v>
      </c>
      <c r="I44">
        <v>9.1111138134980493E-2</v>
      </c>
      <c r="J44">
        <v>0.41808106541687001</v>
      </c>
      <c r="K44">
        <v>7.5933066535384197E-3</v>
      </c>
      <c r="L44">
        <v>1.3285790064844901E-2</v>
      </c>
      <c r="M44">
        <v>0.29075127778193499</v>
      </c>
      <c r="N44">
        <v>0.311630374500318</v>
      </c>
      <c r="O44">
        <f t="shared" si="2"/>
        <v>0.55823863580042365</v>
      </c>
      <c r="P44">
        <f t="shared" si="3"/>
        <v>0.98133684520595421</v>
      </c>
      <c r="Q44">
        <f t="shared" si="4"/>
        <v>0.32458603875690512</v>
      </c>
      <c r="R44">
        <f t="shared" si="5"/>
        <v>0.89704996241683754</v>
      </c>
      <c r="S44">
        <f t="shared" si="6"/>
        <v>0.14009449593990494</v>
      </c>
      <c r="U44">
        <v>9</v>
      </c>
      <c r="V44" s="2">
        <v>3.6400000000000001E-4</v>
      </c>
    </row>
    <row r="45" spans="2:23" x14ac:dyDescent="0.2">
      <c r="B45">
        <v>2000</v>
      </c>
      <c r="C45">
        <v>0.25276570663244102</v>
      </c>
      <c r="D45">
        <v>0.28211642805742598</v>
      </c>
      <c r="E45">
        <v>0.296115314016204</v>
      </c>
      <c r="F45">
        <v>0.83099744870606995</v>
      </c>
      <c r="G45">
        <v>0.173581382212883</v>
      </c>
      <c r="H45">
        <v>0.20884000189680199</v>
      </c>
      <c r="I45">
        <v>0.115996138982132</v>
      </c>
      <c r="J45">
        <v>0.49841752309181703</v>
      </c>
      <c r="K45">
        <v>2.1415814766639899E-2</v>
      </c>
      <c r="L45">
        <v>1.0951313843278901E-2</v>
      </c>
      <c r="M45">
        <v>0.289777757905196</v>
      </c>
      <c r="N45">
        <v>0.32214488651511503</v>
      </c>
      <c r="O45">
        <f t="shared" si="2"/>
        <v>0.56757808847339675</v>
      </c>
      <c r="P45">
        <f t="shared" si="3"/>
        <v>1.093754868408173</v>
      </c>
      <c r="Q45">
        <f t="shared" si="4"/>
        <v>0.32281302615285318</v>
      </c>
      <c r="R45">
        <f t="shared" si="5"/>
        <v>0.96511916234929607</v>
      </c>
      <c r="S45">
        <f t="shared" si="6"/>
        <v>0.13428819377011758</v>
      </c>
      <c r="U45">
        <v>10</v>
      </c>
      <c r="V45" s="2">
        <v>1.7100000000000001E-4</v>
      </c>
    </row>
    <row r="46" spans="2:23" x14ac:dyDescent="0.2">
      <c r="B46">
        <v>2050</v>
      </c>
      <c r="C46">
        <v>0.25669917181092899</v>
      </c>
      <c r="D46">
        <v>0.25820709326642699</v>
      </c>
      <c r="E46">
        <v>0.27932052407618202</v>
      </c>
      <c r="F46">
        <v>0.79422678915353795</v>
      </c>
      <c r="G46">
        <v>0.18545987994284899</v>
      </c>
      <c r="H46">
        <v>0.17792388931997</v>
      </c>
      <c r="I46">
        <v>0.12070848762481801</v>
      </c>
      <c r="J46">
        <v>0.48409225688763602</v>
      </c>
      <c r="K46">
        <v>1.7780582773396999E-3</v>
      </c>
      <c r="L46">
        <v>2.6867809224914202E-3</v>
      </c>
      <c r="M46">
        <v>0.50604885784992304</v>
      </c>
      <c r="N46">
        <v>0.51051369704975502</v>
      </c>
      <c r="O46">
        <f t="shared" si="2"/>
        <v>0.71450241220709332</v>
      </c>
      <c r="P46">
        <f t="shared" si="3"/>
        <v>1.0594660092430308</v>
      </c>
      <c r="Q46">
        <f t="shared" si="4"/>
        <v>0.34240205503059412</v>
      </c>
      <c r="R46">
        <f t="shared" si="5"/>
        <v>0.94491520091533299</v>
      </c>
      <c r="S46">
        <f t="shared" si="6"/>
        <v>0.13605606373933046</v>
      </c>
      <c r="V46" s="2">
        <f>AVERAGE(V36:V45)</f>
        <v>2.3995E-4</v>
      </c>
      <c r="W46" t="s">
        <v>67</v>
      </c>
    </row>
    <row r="47" spans="2:23" x14ac:dyDescent="0.2">
      <c r="B47">
        <v>2100</v>
      </c>
      <c r="C47">
        <v>0.25077414452683899</v>
      </c>
      <c r="D47">
        <v>0.24180818051965899</v>
      </c>
      <c r="E47">
        <v>0.24089838279546699</v>
      </c>
      <c r="F47">
        <v>0.73348070784196495</v>
      </c>
      <c r="G47">
        <v>0.174796248818191</v>
      </c>
      <c r="H47">
        <v>0.17752089148870701</v>
      </c>
      <c r="I47">
        <v>0.13160279273526401</v>
      </c>
      <c r="J47">
        <v>0.48391993304216302</v>
      </c>
      <c r="K47">
        <v>7.5594779860652297E-3</v>
      </c>
      <c r="L47">
        <v>1.50395749744649E-3</v>
      </c>
      <c r="M47">
        <v>0.34684629111598297</v>
      </c>
      <c r="N47">
        <v>0.35590972659949499</v>
      </c>
      <c r="O47">
        <f t="shared" si="2"/>
        <v>0.59658170152921641</v>
      </c>
      <c r="P47">
        <f t="shared" si="3"/>
        <v>1.1766158524136023</v>
      </c>
      <c r="Q47">
        <f t="shared" si="4"/>
        <v>0.34039053249598039</v>
      </c>
      <c r="R47">
        <f t="shared" si="5"/>
        <v>1.0040586278666626</v>
      </c>
      <c r="S47">
        <f t="shared" si="6"/>
        <v>0.13682191353894116</v>
      </c>
      <c r="V47">
        <f>STDEV(V36:V45)</f>
        <v>1.4914791502248885E-4</v>
      </c>
    </row>
    <row r="48" spans="2:23" x14ac:dyDescent="0.2">
      <c r="B48">
        <v>2150</v>
      </c>
      <c r="C48">
        <v>0.220476442607493</v>
      </c>
      <c r="D48">
        <v>0.25215622956123501</v>
      </c>
      <c r="E48">
        <v>0.24690592789648699</v>
      </c>
      <c r="F48">
        <v>0.71953860006521597</v>
      </c>
      <c r="G48">
        <v>0.16653323569032399</v>
      </c>
      <c r="H48">
        <v>0.164119160746791</v>
      </c>
      <c r="I48">
        <v>0.133089624796072</v>
      </c>
      <c r="J48">
        <v>0.46374202123318697</v>
      </c>
      <c r="K48">
        <v>1.1233287513485299E-2</v>
      </c>
      <c r="L48">
        <v>1.2952152154826599E-2</v>
      </c>
      <c r="M48">
        <v>0.38636637407715402</v>
      </c>
      <c r="N48">
        <v>0.41055181374546601</v>
      </c>
      <c r="O48">
        <f t="shared" si="2"/>
        <v>0.64074317299949912</v>
      </c>
      <c r="P48">
        <f t="shared" si="3"/>
        <v>1.1247965659912957</v>
      </c>
      <c r="Q48">
        <f t="shared" si="4"/>
        <v>0.31419820613138305</v>
      </c>
      <c r="R48">
        <f t="shared" si="5"/>
        <v>0.98591166516116913</v>
      </c>
      <c r="S48">
        <f t="shared" si="6"/>
        <v>0.13028803752132606</v>
      </c>
      <c r="V48" s="1">
        <f>V46*(0.00000001)/(0.000000000000001)</f>
        <v>2399.5</v>
      </c>
      <c r="W48" t="s">
        <v>66</v>
      </c>
    </row>
    <row r="49" spans="2:22" x14ac:dyDescent="0.2">
      <c r="B49">
        <v>2200</v>
      </c>
      <c r="C49">
        <v>0.24396326740322499</v>
      </c>
      <c r="D49">
        <v>0.240397002143833</v>
      </c>
      <c r="E49">
        <v>0.29095542005035602</v>
      </c>
      <c r="F49">
        <v>0.77531568959741504</v>
      </c>
      <c r="G49">
        <v>0.17898431100627599</v>
      </c>
      <c r="H49">
        <v>0.15491670792076701</v>
      </c>
      <c r="I49">
        <v>0.14431099732802999</v>
      </c>
      <c r="J49">
        <v>0.47821201625507298</v>
      </c>
      <c r="K49">
        <v>4.7768641603374096E-3</v>
      </c>
      <c r="L49">
        <v>2.2906938252624401E-4</v>
      </c>
      <c r="M49">
        <v>0.386414878227898</v>
      </c>
      <c r="N49">
        <v>0.39142081177076199</v>
      </c>
      <c r="O49">
        <f t="shared" si="2"/>
        <v>0.62563632548850778</v>
      </c>
      <c r="P49">
        <f t="shared" si="3"/>
        <v>1.1159617509878292</v>
      </c>
      <c r="Q49">
        <f t="shared" si="4"/>
        <v>0.3649754184340091</v>
      </c>
      <c r="R49">
        <f t="shared" si="5"/>
        <v>0.95666414787062859</v>
      </c>
      <c r="S49">
        <f t="shared" si="6"/>
        <v>0.14935247614165525</v>
      </c>
      <c r="V49" s="1">
        <f>V47*(0.00000001)/(0.000000000000001)</f>
        <v>1491.4791502248884</v>
      </c>
    </row>
    <row r="50" spans="2:22" x14ac:dyDescent="0.2">
      <c r="B50">
        <v>2250</v>
      </c>
      <c r="C50">
        <v>0.26224478613783597</v>
      </c>
      <c r="D50">
        <v>0.20296210618158</v>
      </c>
      <c r="E50">
        <v>0.29833150075180398</v>
      </c>
      <c r="F50">
        <v>0.76353839307121896</v>
      </c>
      <c r="G50">
        <v>0.18865783055369201</v>
      </c>
      <c r="H50">
        <v>0.119683170461916</v>
      </c>
      <c r="I50">
        <v>0.12890180533887899</v>
      </c>
      <c r="J50">
        <v>0.43724280635448798</v>
      </c>
      <c r="K50">
        <v>7.5866563626080397E-3</v>
      </c>
      <c r="L50">
        <v>2.58059955853767E-4</v>
      </c>
      <c r="M50">
        <v>0.59161148797413299</v>
      </c>
      <c r="N50">
        <v>0.59945620429259505</v>
      </c>
      <c r="O50">
        <f t="shared" si="2"/>
        <v>0.77424557105132674</v>
      </c>
      <c r="P50">
        <f t="shared" si="3"/>
        <v>1.2195326610450627</v>
      </c>
      <c r="Q50">
        <f t="shared" si="4"/>
        <v>0.36394323544697488</v>
      </c>
      <c r="R50">
        <f t="shared" si="5"/>
        <v>1.0099295617637452</v>
      </c>
      <c r="S50">
        <f t="shared" si="6"/>
        <v>0.1489127042266159</v>
      </c>
    </row>
    <row r="51" spans="2:22" x14ac:dyDescent="0.2">
      <c r="B51">
        <v>2300</v>
      </c>
      <c r="C51">
        <v>0.26289686854244798</v>
      </c>
      <c r="D51">
        <v>0.221362575760505</v>
      </c>
      <c r="E51">
        <v>0.24166678366722699</v>
      </c>
      <c r="F51">
        <v>0.72592622797018003</v>
      </c>
      <c r="G51">
        <v>0.18738781279740699</v>
      </c>
      <c r="H51">
        <v>0.121662901616318</v>
      </c>
      <c r="I51">
        <v>0.116365654950163</v>
      </c>
      <c r="J51">
        <v>0.42541636936388799</v>
      </c>
      <c r="K51">
        <v>4.21878593843601E-2</v>
      </c>
      <c r="L51">
        <v>1.37927298700067E-2</v>
      </c>
      <c r="M51">
        <v>0.62360183924369905</v>
      </c>
      <c r="N51">
        <v>0.67958242849806605</v>
      </c>
      <c r="O51">
        <f t="shared" si="2"/>
        <v>0.82436789632910012</v>
      </c>
      <c r="P51">
        <f t="shared" si="3"/>
        <v>1.3335081170414245</v>
      </c>
      <c r="Q51">
        <f t="shared" si="4"/>
        <v>0.33071206203071302</v>
      </c>
      <c r="R51">
        <f t="shared" si="5"/>
        <v>1.0615484386676592</v>
      </c>
      <c r="S51">
        <f t="shared" si="6"/>
        <v>0.15151935314733422</v>
      </c>
    </row>
    <row r="52" spans="2:22" x14ac:dyDescent="0.2">
      <c r="B52">
        <v>2350</v>
      </c>
      <c r="C52">
        <v>0.25997651571573999</v>
      </c>
      <c r="D52">
        <v>0.18373787181333801</v>
      </c>
      <c r="E52">
        <v>0.318393690324559</v>
      </c>
      <c r="F52">
        <v>0.76210807785363699</v>
      </c>
      <c r="G52">
        <v>0.16636475200084999</v>
      </c>
      <c r="H52">
        <v>0.12711926388415601</v>
      </c>
      <c r="I52">
        <v>0.112168336199787</v>
      </c>
      <c r="J52">
        <v>0.405652352084792</v>
      </c>
      <c r="K52">
        <v>1.93071812013609E-4</v>
      </c>
      <c r="L52">
        <v>0.17222357213736</v>
      </c>
      <c r="M52">
        <v>0.73969569096057397</v>
      </c>
      <c r="N52">
        <v>0.91211233490994803</v>
      </c>
      <c r="O52">
        <f t="shared" si="2"/>
        <v>0.95504572398914389</v>
      </c>
      <c r="P52">
        <f t="shared" si="3"/>
        <v>1.1593125289719377</v>
      </c>
      <c r="Q52">
        <f t="shared" si="4"/>
        <v>0.27205694137568409</v>
      </c>
      <c r="R52">
        <f t="shared" si="5"/>
        <v>0.99150604305542311</v>
      </c>
      <c r="S52">
        <f t="shared" si="6"/>
        <v>0.13993184672726106</v>
      </c>
    </row>
    <row r="53" spans="2:22" x14ac:dyDescent="0.2">
      <c r="B53">
        <v>2400</v>
      </c>
      <c r="C53">
        <v>0.25730757846781999</v>
      </c>
      <c r="D53">
        <v>0.216839060123759</v>
      </c>
      <c r="E53">
        <v>0.289115944978863</v>
      </c>
      <c r="F53">
        <v>0.76326258357044197</v>
      </c>
      <c r="G53">
        <v>0.16257192761467201</v>
      </c>
      <c r="H53">
        <v>0.13470342703853899</v>
      </c>
      <c r="I53">
        <v>0.11008339450162299</v>
      </c>
      <c r="J53">
        <v>0.407358749154833</v>
      </c>
      <c r="K53">
        <v>1.0720703129191701E-2</v>
      </c>
      <c r="L53">
        <v>6.6228890654513595E-2</v>
      </c>
      <c r="M53">
        <v>0.75665901693460103</v>
      </c>
      <c r="N53">
        <v>0.83360861071830705</v>
      </c>
      <c r="O53">
        <f t="shared" si="2"/>
        <v>0.91302169235911756</v>
      </c>
      <c r="P53">
        <f t="shared" si="3"/>
        <v>1.0703266480257336</v>
      </c>
      <c r="Q53">
        <f t="shared" si="4"/>
        <v>0.23159120192438667</v>
      </c>
      <c r="R53">
        <f t="shared" si="5"/>
        <v>0.97163708033835916</v>
      </c>
      <c r="S53">
        <f t="shared" si="6"/>
        <v>0.118437996970418</v>
      </c>
    </row>
    <row r="54" spans="2:22" x14ac:dyDescent="0.2">
      <c r="B54">
        <v>2450</v>
      </c>
      <c r="C54">
        <v>0.27163706429407403</v>
      </c>
      <c r="D54">
        <v>0.22724822311531601</v>
      </c>
      <c r="E54">
        <v>0.27731007749866299</v>
      </c>
      <c r="F54">
        <v>0.77619536490805396</v>
      </c>
      <c r="G54">
        <v>0.17130162722913</v>
      </c>
      <c r="H54">
        <v>0.150278418353022</v>
      </c>
      <c r="I54">
        <v>0.12291073760497</v>
      </c>
      <c r="J54">
        <v>0.44449078318712198</v>
      </c>
      <c r="K54">
        <v>2.81661823095922E-3</v>
      </c>
      <c r="L54">
        <v>0.10545473009110801</v>
      </c>
      <c r="M54">
        <v>0.59347918186904103</v>
      </c>
      <c r="N54">
        <v>0.701750530191108</v>
      </c>
      <c r="O54">
        <f t="shared" si="2"/>
        <v>0.83770551519678327</v>
      </c>
      <c r="P54">
        <f t="shared" si="3"/>
        <v>0.97852622736258232</v>
      </c>
      <c r="Q54">
        <f t="shared" si="4"/>
        <v>0.20350840987887059</v>
      </c>
      <c r="R54">
        <f t="shared" si="5"/>
        <v>0.93598699661797702</v>
      </c>
      <c r="S54">
        <f t="shared" si="6"/>
        <v>0.10669508450858221</v>
      </c>
    </row>
    <row r="55" spans="2:22" x14ac:dyDescent="0.2">
      <c r="B55">
        <v>2500</v>
      </c>
      <c r="C55">
        <v>0.272411602905485</v>
      </c>
      <c r="D55">
        <v>0.202585995432146</v>
      </c>
      <c r="E55">
        <v>0.29180290430698202</v>
      </c>
      <c r="F55">
        <v>0.76680050264461397</v>
      </c>
      <c r="G55">
        <v>0.18543539596639699</v>
      </c>
      <c r="H55">
        <v>0.13497588722197201</v>
      </c>
      <c r="I55">
        <v>0.13506749498027101</v>
      </c>
      <c r="J55">
        <v>0.45547877816864002</v>
      </c>
      <c r="K55">
        <v>1.9108212353487299E-3</v>
      </c>
      <c r="L55">
        <v>3.9886122893548502E-2</v>
      </c>
      <c r="M55">
        <v>0.52115917586822103</v>
      </c>
      <c r="N55">
        <v>0.56295611999711803</v>
      </c>
      <c r="O55">
        <f t="shared" si="2"/>
        <v>0.75030401837996175</v>
      </c>
      <c r="P55">
        <f t="shared" si="3"/>
        <v>0.89577314787123608</v>
      </c>
      <c r="Q55">
        <f t="shared" si="4"/>
        <v>0.14933738786370152</v>
      </c>
      <c r="R55">
        <f t="shared" si="5"/>
        <v>0.91042937904484733</v>
      </c>
      <c r="S55">
        <f t="shared" si="6"/>
        <v>8.6211299622400525E-2</v>
      </c>
    </row>
    <row r="56" spans="2:22" x14ac:dyDescent="0.2">
      <c r="B56">
        <v>2550</v>
      </c>
      <c r="C56">
        <v>0.306707531449527</v>
      </c>
      <c r="D56">
        <v>0.16452691793711699</v>
      </c>
      <c r="E56">
        <v>0.26528733440908803</v>
      </c>
      <c r="F56">
        <v>0.73652178379573296</v>
      </c>
      <c r="G56">
        <v>0.202709336475973</v>
      </c>
      <c r="H56">
        <v>0.110782476085307</v>
      </c>
      <c r="I56">
        <v>0.121459912219121</v>
      </c>
      <c r="J56">
        <v>0.43495172478040101</v>
      </c>
      <c r="K56">
        <v>7.10926100200445E-3</v>
      </c>
      <c r="L56">
        <v>1.2209433586607501E-2</v>
      </c>
      <c r="M56">
        <v>0.82355609086080805</v>
      </c>
      <c r="N56">
        <v>0.84287478544941996</v>
      </c>
      <c r="O56">
        <f t="shared" si="2"/>
        <v>0.91808212347775298</v>
      </c>
      <c r="P56">
        <f t="shared" si="3"/>
        <v>1.0607859646786821</v>
      </c>
      <c r="Q56">
        <f t="shared" si="4"/>
        <v>0.18863593854590288</v>
      </c>
      <c r="R56">
        <f t="shared" si="5"/>
        <v>0.98187269351091899</v>
      </c>
      <c r="S56">
        <f t="shared" si="6"/>
        <v>0.10366183183596735</v>
      </c>
    </row>
    <row r="57" spans="2:22" x14ac:dyDescent="0.2">
      <c r="B57">
        <v>2600</v>
      </c>
      <c r="C57">
        <v>0.27516260695380701</v>
      </c>
      <c r="D57">
        <v>0.184259336370768</v>
      </c>
      <c r="E57">
        <v>0.32895315804087</v>
      </c>
      <c r="F57">
        <v>0.78837510136544497</v>
      </c>
      <c r="G57">
        <v>0.19452440849019201</v>
      </c>
      <c r="H57">
        <v>0.13759832741253</v>
      </c>
      <c r="I57">
        <v>0.16353778755256801</v>
      </c>
      <c r="J57">
        <v>0.49566052345528899</v>
      </c>
      <c r="K57">
        <v>3.8250371594644398E-3</v>
      </c>
      <c r="L57">
        <v>1.25532491070923E-3</v>
      </c>
      <c r="M57">
        <v>0.85591198984517403</v>
      </c>
      <c r="N57">
        <v>0.86099235191534695</v>
      </c>
      <c r="O57">
        <f t="shared" si="2"/>
        <v>0.92789673558825869</v>
      </c>
      <c r="P57">
        <f t="shared" si="3"/>
        <v>1.2157386753275552</v>
      </c>
      <c r="Q57">
        <f t="shared" si="4"/>
        <v>0.22657101448665898</v>
      </c>
      <c r="R57">
        <f t="shared" si="5"/>
        <v>1.0475407603687779</v>
      </c>
      <c r="S57">
        <f t="shared" si="6"/>
        <v>0.11469623198962349</v>
      </c>
    </row>
    <row r="58" spans="2:22" x14ac:dyDescent="0.2">
      <c r="B58">
        <v>2650</v>
      </c>
      <c r="C58">
        <v>0.33702380843843899</v>
      </c>
      <c r="D58">
        <v>0.21640184212729399</v>
      </c>
      <c r="E58">
        <v>0.35969818247551699</v>
      </c>
      <c r="F58">
        <v>0.913123833041251</v>
      </c>
      <c r="G58">
        <v>0.23886056869391001</v>
      </c>
      <c r="H58">
        <v>0.148905142046411</v>
      </c>
      <c r="I58">
        <v>0.17405692793615099</v>
      </c>
      <c r="J58">
        <v>0.56182263867647197</v>
      </c>
      <c r="K58">
        <v>2.6560556238417201E-3</v>
      </c>
      <c r="L58" s="2">
        <v>4.2377456876933002E-6</v>
      </c>
      <c r="M58">
        <v>0.58729415928911699</v>
      </c>
      <c r="N58">
        <v>0.58995445265864699</v>
      </c>
      <c r="O58">
        <f t="shared" si="2"/>
        <v>0.76808492542078122</v>
      </c>
      <c r="P58">
        <f t="shared" si="3"/>
        <v>1.225905508170132</v>
      </c>
      <c r="Q58">
        <f t="shared" si="4"/>
        <v>0.31178135919699668</v>
      </c>
      <c r="R58">
        <f t="shared" si="5"/>
        <v>1.0278287870954794</v>
      </c>
      <c r="S58">
        <f t="shared" si="6"/>
        <v>0.13722386113693838</v>
      </c>
    </row>
    <row r="59" spans="2:22" x14ac:dyDescent="0.2">
      <c r="B59">
        <v>2700</v>
      </c>
      <c r="C59">
        <v>0.31174021501629501</v>
      </c>
      <c r="D59">
        <v>0.19027921911725801</v>
      </c>
      <c r="E59">
        <v>0.38868332724082999</v>
      </c>
      <c r="F59">
        <v>0.89070276137438298</v>
      </c>
      <c r="G59">
        <v>0.250325607949757</v>
      </c>
      <c r="H59">
        <v>0.14200393671820599</v>
      </c>
      <c r="I59">
        <v>0.16916847099291299</v>
      </c>
      <c r="J59">
        <v>0.56149801566087598</v>
      </c>
      <c r="K59" s="2">
        <v>4.5063075816956099E-5</v>
      </c>
      <c r="L59" s="2">
        <v>4.18505362191437E-5</v>
      </c>
      <c r="M59">
        <v>0.44486687124285801</v>
      </c>
      <c r="N59">
        <v>0.44495378485489401</v>
      </c>
      <c r="O59">
        <f t="shared" si="2"/>
        <v>0.66704856259113099</v>
      </c>
      <c r="P59">
        <f t="shared" si="3"/>
        <v>1.2636045842277788</v>
      </c>
      <c r="Q59">
        <f t="shared" si="4"/>
        <v>0.36969363207963296</v>
      </c>
      <c r="R59">
        <f t="shared" si="5"/>
        <v>1.0264672342005365</v>
      </c>
      <c r="S59">
        <f t="shared" si="6"/>
        <v>0.15274146687948806</v>
      </c>
    </row>
    <row r="60" spans="2:22" x14ac:dyDescent="0.2">
      <c r="B60">
        <v>2750</v>
      </c>
      <c r="C60">
        <v>0.308963401311108</v>
      </c>
      <c r="D60">
        <v>0.21520779241599799</v>
      </c>
      <c r="E60">
        <v>0.38559140055746099</v>
      </c>
      <c r="F60">
        <v>0.90976259428456696</v>
      </c>
      <c r="G60">
        <v>0.22183141106948501</v>
      </c>
      <c r="H60">
        <v>0.13671605164947501</v>
      </c>
      <c r="I60">
        <v>0.15079507583778901</v>
      </c>
      <c r="J60">
        <v>0.50934253855674905</v>
      </c>
      <c r="K60">
        <v>2.12068933841532E-2</v>
      </c>
      <c r="L60">
        <v>9.0867270205911496E-3</v>
      </c>
      <c r="M60">
        <v>0.49234455592083498</v>
      </c>
      <c r="N60">
        <v>0.52263817632557896</v>
      </c>
      <c r="O60">
        <f t="shared" si="2"/>
        <v>0.72293718698485765</v>
      </c>
      <c r="P60">
        <f t="shared" si="3"/>
        <v>1.2523184577255189</v>
      </c>
      <c r="Q60">
        <f t="shared" si="4"/>
        <v>0.38545613132787043</v>
      </c>
      <c r="R60">
        <f t="shared" si="5"/>
        <v>1.0244064240196602</v>
      </c>
      <c r="S60">
        <f t="shared" si="6"/>
        <v>0.15015175144306173</v>
      </c>
    </row>
    <row r="61" spans="2:22" x14ac:dyDescent="0.2">
      <c r="B61">
        <v>2800</v>
      </c>
      <c r="C61">
        <v>0.29589392919065</v>
      </c>
      <c r="D61">
        <v>0.25397941346125102</v>
      </c>
      <c r="E61">
        <v>0.37201713064971897</v>
      </c>
      <c r="F61">
        <v>0.921890473301619</v>
      </c>
      <c r="G61">
        <v>0.234596791457825</v>
      </c>
      <c r="H61">
        <v>0.14489315053036</v>
      </c>
      <c r="I61">
        <v>0.15304197525857499</v>
      </c>
      <c r="J61">
        <v>0.53253191724675997</v>
      </c>
      <c r="K61">
        <v>2.71091888268064E-2</v>
      </c>
      <c r="L61">
        <v>1.15060238293951E-2</v>
      </c>
      <c r="M61">
        <v>0.56240061775009198</v>
      </c>
      <c r="N61">
        <v>0.60101583040629303</v>
      </c>
      <c r="O61">
        <f t="shared" si="2"/>
        <v>0.77525210764388963</v>
      </c>
      <c r="P61">
        <f t="shared" si="3"/>
        <v>1.3339998157305035</v>
      </c>
      <c r="Q61">
        <f t="shared" si="4"/>
        <v>0.40489521697010672</v>
      </c>
      <c r="R61">
        <f t="shared" si="5"/>
        <v>1.0631652447768836</v>
      </c>
      <c r="S61">
        <f t="shared" si="6"/>
        <v>0.15043620945216199</v>
      </c>
    </row>
    <row r="62" spans="2:22" x14ac:dyDescent="0.2">
      <c r="B62">
        <v>2850</v>
      </c>
      <c r="C62">
        <v>0.31001439514536899</v>
      </c>
      <c r="D62">
        <v>0.231121477117263</v>
      </c>
      <c r="E62">
        <v>0.34111291102892899</v>
      </c>
      <c r="F62">
        <v>0.88224878329156098</v>
      </c>
      <c r="G62">
        <v>0.24096072716421099</v>
      </c>
      <c r="H62">
        <v>0.146696565122659</v>
      </c>
      <c r="I62">
        <v>0.16169481649508</v>
      </c>
      <c r="J62">
        <v>0.54935210878194995</v>
      </c>
      <c r="K62">
        <v>9.0553303793479197E-3</v>
      </c>
      <c r="L62">
        <v>1.4048932412575901E-2</v>
      </c>
      <c r="M62">
        <v>0.545147288865655</v>
      </c>
      <c r="N62">
        <v>0.56825155165757801</v>
      </c>
      <c r="O62">
        <f t="shared" si="2"/>
        <v>0.75382461598012174</v>
      </c>
      <c r="P62">
        <f t="shared" si="3"/>
        <v>1.5234206738443901</v>
      </c>
      <c r="Q62">
        <f t="shared" si="4"/>
        <v>0.47863930345200173</v>
      </c>
      <c r="R62">
        <f t="shared" si="5"/>
        <v>1.1261152514946677</v>
      </c>
      <c r="S62">
        <f t="shared" si="6"/>
        <v>0.16841915772378113</v>
      </c>
    </row>
    <row r="63" spans="2:22" x14ac:dyDescent="0.2">
      <c r="B63">
        <v>2900</v>
      </c>
      <c r="C63">
        <v>0.32396055943837898</v>
      </c>
      <c r="D63">
        <v>0.26191622007877002</v>
      </c>
      <c r="E63">
        <v>0.32693302572461502</v>
      </c>
      <c r="F63">
        <v>0.91280980524176403</v>
      </c>
      <c r="G63">
        <v>0.26792520120762298</v>
      </c>
      <c r="H63">
        <v>0.15794850211511099</v>
      </c>
      <c r="I63">
        <v>0.17073247613880499</v>
      </c>
      <c r="J63">
        <v>0.59660617946153904</v>
      </c>
      <c r="K63">
        <v>4.6303852812379304E-3</v>
      </c>
      <c r="L63">
        <v>4.10387895970104E-3</v>
      </c>
      <c r="M63">
        <v>0.39755009294009203</v>
      </c>
      <c r="N63">
        <v>0.40628435718103101</v>
      </c>
      <c r="O63">
        <f t="shared" si="2"/>
        <v>0.63740439061951171</v>
      </c>
      <c r="P63">
        <f t="shared" si="3"/>
        <v>1.5650365576412657</v>
      </c>
      <c r="Q63">
        <f t="shared" si="4"/>
        <v>0.54212065896122541</v>
      </c>
      <c r="R63">
        <f t="shared" si="5"/>
        <v>1.1217830669916586</v>
      </c>
      <c r="S63">
        <f t="shared" si="6"/>
        <v>0.18458340729932415</v>
      </c>
    </row>
    <row r="64" spans="2:22" x14ac:dyDescent="0.2">
      <c r="B64">
        <v>2950</v>
      </c>
      <c r="C64">
        <v>0.32016571745623301</v>
      </c>
      <c r="D64">
        <v>0.29038273312602397</v>
      </c>
      <c r="E64">
        <v>0.32271202689995798</v>
      </c>
      <c r="F64">
        <v>0.93326047748221497</v>
      </c>
      <c r="G64">
        <v>0.260107632444327</v>
      </c>
      <c r="H64">
        <v>0.167902179630191</v>
      </c>
      <c r="I64">
        <v>0.18447294045578499</v>
      </c>
      <c r="J64">
        <v>0.61248275253030304</v>
      </c>
      <c r="K64">
        <v>8.3317274788979503E-2</v>
      </c>
      <c r="L64" s="2">
        <v>1.65889914314729E-5</v>
      </c>
      <c r="M64">
        <v>0.98563991023360298</v>
      </c>
      <c r="N64">
        <v>1.0689737740140099</v>
      </c>
      <c r="O64">
        <f t="shared" si="2"/>
        <v>1.033911879230532</v>
      </c>
      <c r="P64">
        <f t="shared" si="3"/>
        <v>1.6418476091944725</v>
      </c>
      <c r="Q64">
        <f t="shared" si="4"/>
        <v>0.54756659055311796</v>
      </c>
      <c r="R64">
        <f t="shared" si="5"/>
        <v>1.1646662239184766</v>
      </c>
      <c r="S64">
        <f t="shared" si="6"/>
        <v>0.17807619968802041</v>
      </c>
    </row>
    <row r="65" spans="2:19" x14ac:dyDescent="0.2">
      <c r="B65">
        <v>3000</v>
      </c>
      <c r="C65">
        <v>0.26889445977644499</v>
      </c>
      <c r="D65">
        <v>0.25864934068921602</v>
      </c>
      <c r="E65">
        <v>0.36567255471278498</v>
      </c>
      <c r="F65">
        <v>0.893216355178446</v>
      </c>
      <c r="G65">
        <v>0.236241621618279</v>
      </c>
      <c r="H65">
        <v>0.160882859089093</v>
      </c>
      <c r="I65">
        <v>0.18545890573964799</v>
      </c>
      <c r="J65">
        <v>0.58258338644702001</v>
      </c>
      <c r="K65">
        <v>9.1909979055315102E-3</v>
      </c>
      <c r="L65">
        <v>3.4231869320654299E-4</v>
      </c>
      <c r="M65">
        <v>1.1493654032798399</v>
      </c>
      <c r="N65">
        <v>1.1588987198785801</v>
      </c>
      <c r="O65">
        <f t="shared" si="2"/>
        <v>1.0765215835637389</v>
      </c>
      <c r="P65">
        <f t="shared" si="3"/>
        <v>1.8138884835029472</v>
      </c>
      <c r="Q65">
        <f t="shared" si="4"/>
        <v>0.54067282034723707</v>
      </c>
      <c r="R65">
        <f t="shared" si="5"/>
        <v>1.2378575835008714</v>
      </c>
      <c r="S65">
        <f t="shared" si="6"/>
        <v>0.17688574041904082</v>
      </c>
    </row>
    <row r="66" spans="2:19" x14ac:dyDescent="0.2">
      <c r="B66">
        <v>3050</v>
      </c>
      <c r="C66">
        <v>0.313558703449767</v>
      </c>
      <c r="D66">
        <v>0.30465223390843599</v>
      </c>
      <c r="E66">
        <v>0.373203952226633</v>
      </c>
      <c r="F66">
        <v>0.99141488958483703</v>
      </c>
      <c r="G66">
        <v>0.25911774395584197</v>
      </c>
      <c r="H66">
        <v>0.18773970867499701</v>
      </c>
      <c r="I66">
        <v>0.18111130310580401</v>
      </c>
      <c r="J66">
        <v>0.62796875573664301</v>
      </c>
      <c r="K66" s="2">
        <v>4.8187454344866401E-7</v>
      </c>
      <c r="L66">
        <v>1.2797572349437901E-2</v>
      </c>
      <c r="M66">
        <v>1.0700623412902901</v>
      </c>
      <c r="N66">
        <v>1.0828603955142699</v>
      </c>
      <c r="O66">
        <f t="shared" si="2"/>
        <v>1.0406057829525406</v>
      </c>
      <c r="P66">
        <f t="shared" si="3"/>
        <v>1.8523443348565543</v>
      </c>
      <c r="Q66">
        <f t="shared" si="4"/>
        <v>0.61383477623987415</v>
      </c>
      <c r="R66">
        <f t="shared" si="5"/>
        <v>1.2357075146626375</v>
      </c>
      <c r="S66">
        <f t="shared" si="6"/>
        <v>0.19013774920738169</v>
      </c>
    </row>
    <row r="67" spans="2:19" x14ac:dyDescent="0.2">
      <c r="B67">
        <v>3100</v>
      </c>
      <c r="C67">
        <v>0.30993155392363603</v>
      </c>
      <c r="D67">
        <v>0.28963526135812501</v>
      </c>
      <c r="E67">
        <v>0.34380854863786298</v>
      </c>
      <c r="F67">
        <v>0.94337536391962495</v>
      </c>
      <c r="G67">
        <v>0.25042676235774503</v>
      </c>
      <c r="H67">
        <v>0.18935579072185199</v>
      </c>
      <c r="I67">
        <v>0.17661542327531601</v>
      </c>
      <c r="J67">
        <v>0.616397976354913</v>
      </c>
      <c r="K67">
        <v>5.2292367584339902E-2</v>
      </c>
      <c r="L67">
        <v>7.1163604578178399E-2</v>
      </c>
      <c r="M67">
        <v>0.94871912484655996</v>
      </c>
      <c r="N67">
        <v>1.07217509700908</v>
      </c>
      <c r="O67">
        <f t="shared" si="2"/>
        <v>1.0354588823362711</v>
      </c>
      <c r="P67">
        <f t="shared" si="3"/>
        <v>1.8939925892569587</v>
      </c>
      <c r="Q67">
        <f t="shared" si="4"/>
        <v>0.71842902898310546</v>
      </c>
      <c r="R67">
        <f t="shared" si="5"/>
        <v>1.2010193656503598</v>
      </c>
      <c r="S67">
        <f t="shared" si="6"/>
        <v>0.22399034517629582</v>
      </c>
    </row>
    <row r="68" spans="2:19" x14ac:dyDescent="0.2">
      <c r="B68">
        <v>3150</v>
      </c>
      <c r="C68">
        <v>0.29828539822112499</v>
      </c>
      <c r="D68">
        <v>0.28609289413969102</v>
      </c>
      <c r="E68">
        <v>0.29937861722381098</v>
      </c>
      <c r="F68">
        <v>0.88375690958462605</v>
      </c>
      <c r="G68">
        <v>0.25909700206168501</v>
      </c>
      <c r="H68">
        <v>0.17722253316765399</v>
      </c>
      <c r="I68">
        <v>0.16800780715686101</v>
      </c>
      <c r="J68">
        <v>0.60432734238620101</v>
      </c>
      <c r="K68">
        <v>0.15318431041979999</v>
      </c>
      <c r="L68">
        <v>0.11385836578148199</v>
      </c>
      <c r="M68">
        <v>1.1314488247160901</v>
      </c>
      <c r="N68">
        <v>1.39849150091737</v>
      </c>
      <c r="O68">
        <f t="shared" si="2"/>
        <v>1.1825783276034489</v>
      </c>
      <c r="P68">
        <f t="shared" si="3"/>
        <v>1.8805879482720538</v>
      </c>
      <c r="Q68">
        <f t="shared" si="4"/>
        <v>0.73139399185527354</v>
      </c>
      <c r="R68">
        <f t="shared" si="5"/>
        <v>1.1982375144138404</v>
      </c>
      <c r="S68">
        <f t="shared" si="6"/>
        <v>0.22231479366064963</v>
      </c>
    </row>
    <row r="69" spans="2:19" x14ac:dyDescent="0.2">
      <c r="B69">
        <v>3200</v>
      </c>
      <c r="C69">
        <v>0.35640155873652002</v>
      </c>
      <c r="D69">
        <v>0.248664776486691</v>
      </c>
      <c r="E69">
        <v>0.34519220163687397</v>
      </c>
      <c r="F69">
        <v>0.95025853686008499</v>
      </c>
      <c r="G69">
        <v>0.25403439483284301</v>
      </c>
      <c r="H69">
        <v>0.15720319479526501</v>
      </c>
      <c r="I69">
        <v>0.15460303997565</v>
      </c>
      <c r="J69">
        <v>0.56584062960375803</v>
      </c>
      <c r="K69">
        <v>0.11216320502895499</v>
      </c>
      <c r="L69">
        <v>0.113800180472496</v>
      </c>
      <c r="M69">
        <v>0.93747710044444199</v>
      </c>
      <c r="N69">
        <v>1.16344048594589</v>
      </c>
      <c r="O69">
        <f t="shared" si="2"/>
        <v>1.0786289843805839</v>
      </c>
      <c r="P69">
        <f t="shared" si="3"/>
        <v>1.8193413104396481</v>
      </c>
      <c r="Q69">
        <f t="shared" si="4"/>
        <v>0.72485506877258588</v>
      </c>
      <c r="R69">
        <f t="shared" si="5"/>
        <v>1.1743802184576455</v>
      </c>
      <c r="S69">
        <f t="shared" si="6"/>
        <v>0.2211516354939953</v>
      </c>
    </row>
    <row r="70" spans="2:19" x14ac:dyDescent="0.2">
      <c r="B70">
        <v>3250</v>
      </c>
      <c r="C70">
        <v>0.27429247305343302</v>
      </c>
      <c r="D70">
        <v>0.325755199042361</v>
      </c>
      <c r="E70">
        <v>0.34879501220749598</v>
      </c>
      <c r="F70">
        <v>0.948842684303291</v>
      </c>
      <c r="G70">
        <v>0.236882882974395</v>
      </c>
      <c r="H70">
        <v>0.163005367110267</v>
      </c>
      <c r="I70">
        <v>0.16457357880439799</v>
      </c>
      <c r="J70">
        <v>0.56446182888906005</v>
      </c>
      <c r="K70">
        <v>0.235360160896774</v>
      </c>
      <c r="L70">
        <v>9.7827800974024201E-2</v>
      </c>
      <c r="M70">
        <v>0.84456883048631104</v>
      </c>
      <c r="N70">
        <v>1.1777567923571099</v>
      </c>
      <c r="O70">
        <f t="shared" si="2"/>
        <v>1.0852450379324985</v>
      </c>
      <c r="P70">
        <f t="shared" si="3"/>
        <v>1.8989088122085245</v>
      </c>
      <c r="Q70">
        <f t="shared" si="4"/>
        <v>0.72783799222208312</v>
      </c>
      <c r="R70">
        <f t="shared" si="5"/>
        <v>1.2079989824400856</v>
      </c>
      <c r="S70">
        <f t="shared" si="6"/>
        <v>0.22101967499957068</v>
      </c>
    </row>
    <row r="71" spans="2:19" x14ac:dyDescent="0.2">
      <c r="B71">
        <v>3300</v>
      </c>
      <c r="C71">
        <v>0.28015529622782798</v>
      </c>
      <c r="D71">
        <v>0.25862326483426401</v>
      </c>
      <c r="E71">
        <v>0.35634332617481401</v>
      </c>
      <c r="F71">
        <v>0.895121887236906</v>
      </c>
      <c r="G71">
        <v>0.215002219024574</v>
      </c>
      <c r="H71">
        <v>0.14914170345243399</v>
      </c>
      <c r="I71">
        <v>0.179617732937014</v>
      </c>
      <c r="J71">
        <v>0.54376165541402299</v>
      </c>
      <c r="K71">
        <v>0.36594629053744598</v>
      </c>
      <c r="L71">
        <v>7.0021341332304199E-2</v>
      </c>
      <c r="M71">
        <v>0.68255459660392404</v>
      </c>
      <c r="N71">
        <v>1.11852222847367</v>
      </c>
      <c r="O71">
        <f t="shared" ref="O71:O134" si="7">N71^0.5</f>
        <v>1.0576021125516297</v>
      </c>
      <c r="P71">
        <f t="shared" ref="P71:P134" si="8">AVERAGE(N71,N171,N271,N371,N471,N571,N671,N771,N871,N971)</f>
        <v>2.0162989691735183</v>
      </c>
      <c r="Q71">
        <f t="shared" ref="Q71:Q134" si="9">STDEV(N71,N171,N271,N371,N471,N571,N671,N771,N871,N971)/SQRT(10)</f>
        <v>0.74674581508503279</v>
      </c>
      <c r="R71">
        <f t="shared" ref="R71:R105" si="10">AVERAGE(O71,O171,O271, O371,O471,O571,O671,O771,O871,O971)</f>
        <v>1.2533228253112039</v>
      </c>
      <c r="S71">
        <f t="shared" ref="S71:S98" si="11">STDEV(O71,O171,O271, O371,O471,O571,O671,O771,O871,O971)/SQRT(10)</f>
        <v>0.22248117641411067</v>
      </c>
    </row>
    <row r="72" spans="2:19" x14ac:dyDescent="0.2">
      <c r="B72">
        <v>3350</v>
      </c>
      <c r="C72">
        <v>0.29934592776901098</v>
      </c>
      <c r="D72">
        <v>0.25553156079115802</v>
      </c>
      <c r="E72">
        <v>0.33074530888645698</v>
      </c>
      <c r="F72">
        <v>0.88562279744662598</v>
      </c>
      <c r="G72">
        <v>0.20786002840669801</v>
      </c>
      <c r="H72">
        <v>0.139513402343727</v>
      </c>
      <c r="I72">
        <v>0.17085009642575399</v>
      </c>
      <c r="J72">
        <v>0.51822352717618003</v>
      </c>
      <c r="K72">
        <v>0.46136426629526001</v>
      </c>
      <c r="L72">
        <v>4.3509106330427601E-2</v>
      </c>
      <c r="M72">
        <v>0.78096212686063005</v>
      </c>
      <c r="N72">
        <v>1.2858354994863199</v>
      </c>
      <c r="O72">
        <f t="shared" si="7"/>
        <v>1.1339468680173335</v>
      </c>
      <c r="P72">
        <f t="shared" si="8"/>
        <v>2.0814499113101603</v>
      </c>
      <c r="Q72">
        <f t="shared" si="9"/>
        <v>0.78039151175958454</v>
      </c>
      <c r="R72">
        <f t="shared" si="10"/>
        <v>1.2770258280032565</v>
      </c>
      <c r="S72">
        <f t="shared" si="11"/>
        <v>0.22376946120772448</v>
      </c>
    </row>
    <row r="73" spans="2:19" x14ac:dyDescent="0.2">
      <c r="B73">
        <v>3400</v>
      </c>
      <c r="C73">
        <v>0.25696677818247399</v>
      </c>
      <c r="D73">
        <v>0.20316589741054</v>
      </c>
      <c r="E73">
        <v>0.36629517647644499</v>
      </c>
      <c r="F73">
        <v>0.82642785206945901</v>
      </c>
      <c r="G73">
        <v>0.209474494139089</v>
      </c>
      <c r="H73">
        <v>0.121627100721725</v>
      </c>
      <c r="I73">
        <v>0.19303686866407399</v>
      </c>
      <c r="J73">
        <v>0.52413846352488802</v>
      </c>
      <c r="K73">
        <v>0.32547587378509302</v>
      </c>
      <c r="L73">
        <v>7.2126987773205906E-2</v>
      </c>
      <c r="M73">
        <v>0.63145268688015499</v>
      </c>
      <c r="N73">
        <v>1.02905554843845</v>
      </c>
      <c r="O73">
        <f t="shared" si="7"/>
        <v>1.0144237519096495</v>
      </c>
      <c r="P73">
        <f t="shared" si="8"/>
        <v>1.9423742309380239</v>
      </c>
      <c r="Q73">
        <f t="shared" si="9"/>
        <v>0.71395671182423592</v>
      </c>
      <c r="R73">
        <f t="shared" si="10"/>
        <v>1.2349079159896097</v>
      </c>
      <c r="S73">
        <f t="shared" si="11"/>
        <v>0.21534898549001882</v>
      </c>
    </row>
    <row r="74" spans="2:19" x14ac:dyDescent="0.2">
      <c r="B74">
        <v>3450</v>
      </c>
      <c r="C74">
        <v>0.30500308346507299</v>
      </c>
      <c r="D74">
        <v>0.231675879872386</v>
      </c>
      <c r="E74">
        <v>0.32392258901374599</v>
      </c>
      <c r="F74">
        <v>0.86060155235120495</v>
      </c>
      <c r="G74">
        <v>0.21946042235828001</v>
      </c>
      <c r="H74">
        <v>0.116739391936974</v>
      </c>
      <c r="I74">
        <v>0.18232069880694199</v>
      </c>
      <c r="J74">
        <v>0.51852051310219505</v>
      </c>
      <c r="K74">
        <v>0.24477953121315801</v>
      </c>
      <c r="L74">
        <v>2.7947535190946698E-2</v>
      </c>
      <c r="M74">
        <v>0.48577508245314299</v>
      </c>
      <c r="N74">
        <v>0.75850214885724798</v>
      </c>
      <c r="O74">
        <f t="shared" si="7"/>
        <v>0.87092028846344371</v>
      </c>
      <c r="P74">
        <f t="shared" si="8"/>
        <v>1.9574772755016803</v>
      </c>
      <c r="Q74">
        <f t="shared" si="9"/>
        <v>0.67975020882071202</v>
      </c>
      <c r="R74">
        <f t="shared" si="10"/>
        <v>1.2465480490538743</v>
      </c>
      <c r="S74">
        <f t="shared" si="11"/>
        <v>0.21176381941043565</v>
      </c>
    </row>
    <row r="75" spans="2:19" x14ac:dyDescent="0.2">
      <c r="B75">
        <v>3500</v>
      </c>
      <c r="C75">
        <v>0.310510368125265</v>
      </c>
      <c r="D75">
        <v>0.22452944361264399</v>
      </c>
      <c r="E75">
        <v>0.37602749848280398</v>
      </c>
      <c r="F75">
        <v>0.91106731022071197</v>
      </c>
      <c r="G75">
        <v>0.253745385023322</v>
      </c>
      <c r="H75">
        <v>0.104088277562181</v>
      </c>
      <c r="I75">
        <v>0.18514867442299901</v>
      </c>
      <c r="J75">
        <v>0.54298233700850196</v>
      </c>
      <c r="K75">
        <v>0.27831611932160899</v>
      </c>
      <c r="L75">
        <v>4.56010103499945E-3</v>
      </c>
      <c r="M75">
        <v>0.52393166585294604</v>
      </c>
      <c r="N75">
        <v>0.80680788620955501</v>
      </c>
      <c r="O75">
        <f t="shared" si="7"/>
        <v>0.89822485281223152</v>
      </c>
      <c r="P75">
        <f t="shared" si="8"/>
        <v>1.8245519655298401</v>
      </c>
      <c r="Q75">
        <f t="shared" si="9"/>
        <v>0.67835734237449008</v>
      </c>
      <c r="R75">
        <f t="shared" si="10"/>
        <v>1.2036467556241632</v>
      </c>
      <c r="S75">
        <f t="shared" si="11"/>
        <v>0.20433807857602235</v>
      </c>
    </row>
    <row r="76" spans="2:19" x14ac:dyDescent="0.2">
      <c r="B76">
        <v>3550</v>
      </c>
      <c r="C76">
        <v>0.33028778095649403</v>
      </c>
      <c r="D76">
        <v>0.219697251471936</v>
      </c>
      <c r="E76">
        <v>0.42157738137762901</v>
      </c>
      <c r="F76">
        <v>0.97156241380606001</v>
      </c>
      <c r="G76">
        <v>0.27199557157239201</v>
      </c>
      <c r="H76">
        <v>0.103944388613053</v>
      </c>
      <c r="I76">
        <v>0.197727786426807</v>
      </c>
      <c r="J76">
        <v>0.57366774661225095</v>
      </c>
      <c r="K76">
        <v>0.17377932334780799</v>
      </c>
      <c r="L76">
        <v>3.3480529538881802E-2</v>
      </c>
      <c r="M76">
        <v>0.943653121277364</v>
      </c>
      <c r="N76">
        <v>1.15091297416405</v>
      </c>
      <c r="O76">
        <f t="shared" si="7"/>
        <v>1.0728061214236475</v>
      </c>
      <c r="P76">
        <f t="shared" si="8"/>
        <v>1.7640684327347222</v>
      </c>
      <c r="Q76">
        <f t="shared" si="9"/>
        <v>0.61852860674551746</v>
      </c>
      <c r="R76">
        <f t="shared" si="10"/>
        <v>1.1931865613625088</v>
      </c>
      <c r="S76">
        <f t="shared" si="11"/>
        <v>0.19447200955939764</v>
      </c>
    </row>
    <row r="77" spans="2:19" x14ac:dyDescent="0.2">
      <c r="B77">
        <v>3600</v>
      </c>
      <c r="C77">
        <v>0.335057557173841</v>
      </c>
      <c r="D77">
        <v>0.20441805244189901</v>
      </c>
      <c r="E77">
        <v>0.39087053767997498</v>
      </c>
      <c r="F77">
        <v>0.93034614729571596</v>
      </c>
      <c r="G77">
        <v>0.295373431091837</v>
      </c>
      <c r="H77">
        <v>0.10550513085582799</v>
      </c>
      <c r="I77">
        <v>0.187311825073641</v>
      </c>
      <c r="J77">
        <v>0.58819038702130599</v>
      </c>
      <c r="K77">
        <v>0.18905471779977501</v>
      </c>
      <c r="L77">
        <v>6.7425925654197799E-3</v>
      </c>
      <c r="M77">
        <v>1.4628597092200399</v>
      </c>
      <c r="N77">
        <v>1.6586570195852399</v>
      </c>
      <c r="O77">
        <f t="shared" si="7"/>
        <v>1.2878885897410692</v>
      </c>
      <c r="P77">
        <f t="shared" si="8"/>
        <v>1.8469839421677736</v>
      </c>
      <c r="Q77">
        <f t="shared" si="9"/>
        <v>0.60374011029399222</v>
      </c>
      <c r="R77">
        <f t="shared" si="10"/>
        <v>1.2385636380642233</v>
      </c>
      <c r="S77">
        <f t="shared" si="11"/>
        <v>0.18647134323562634</v>
      </c>
    </row>
    <row r="78" spans="2:19" x14ac:dyDescent="0.2">
      <c r="B78">
        <v>3650</v>
      </c>
      <c r="C78">
        <v>0.35059101576549101</v>
      </c>
      <c r="D78">
        <v>0.208992729735862</v>
      </c>
      <c r="E78">
        <v>0.435909507034974</v>
      </c>
      <c r="F78">
        <v>0.99549325253632603</v>
      </c>
      <c r="G78">
        <v>0.28773056437412797</v>
      </c>
      <c r="H78">
        <v>0.106053987940971</v>
      </c>
      <c r="I78">
        <v>0.17857812946906901</v>
      </c>
      <c r="J78">
        <v>0.57236268178416805</v>
      </c>
      <c r="K78">
        <v>0.33048823020333201</v>
      </c>
      <c r="L78">
        <v>5.3349312409649602E-2</v>
      </c>
      <c r="M78">
        <v>1.4484111751302799</v>
      </c>
      <c r="N78">
        <v>1.83224871774326</v>
      </c>
      <c r="O78">
        <f t="shared" si="7"/>
        <v>1.3536058206668808</v>
      </c>
      <c r="P78">
        <f t="shared" si="8"/>
        <v>1.8983962146362436</v>
      </c>
      <c r="Q78">
        <f t="shared" si="9"/>
        <v>0.65695993109134976</v>
      </c>
      <c r="R78">
        <f t="shared" si="10"/>
        <v>1.2392957686763386</v>
      </c>
      <c r="S78">
        <f t="shared" si="11"/>
        <v>0.20070492779677176</v>
      </c>
    </row>
    <row r="79" spans="2:19" x14ac:dyDescent="0.2">
      <c r="B79">
        <v>3700</v>
      </c>
      <c r="C79">
        <v>0.32885796751902302</v>
      </c>
      <c r="D79">
        <v>0.22547584141598301</v>
      </c>
      <c r="E79">
        <v>0.44472416830683598</v>
      </c>
      <c r="F79">
        <v>0.99905797724184098</v>
      </c>
      <c r="G79">
        <v>0.27387807067809999</v>
      </c>
      <c r="H79">
        <v>0.13213747254118699</v>
      </c>
      <c r="I79">
        <v>0.21160801588219</v>
      </c>
      <c r="J79">
        <v>0.61762355910147704</v>
      </c>
      <c r="K79">
        <v>0.19670289882748701</v>
      </c>
      <c r="L79">
        <v>9.0417742729443903E-2</v>
      </c>
      <c r="M79">
        <v>1.6664892112527501</v>
      </c>
      <c r="N79">
        <v>1.9536098528096799</v>
      </c>
      <c r="O79">
        <f t="shared" si="7"/>
        <v>1.3977159413878344</v>
      </c>
      <c r="P79">
        <f t="shared" si="8"/>
        <v>2.1284101094272967</v>
      </c>
      <c r="Q79">
        <f t="shared" si="9"/>
        <v>0.7712571978485796</v>
      </c>
      <c r="R79">
        <f t="shared" si="10"/>
        <v>1.3020944824127945</v>
      </c>
      <c r="S79">
        <f t="shared" si="11"/>
        <v>0.21933233745910016</v>
      </c>
    </row>
    <row r="80" spans="2:19" x14ac:dyDescent="0.2">
      <c r="B80">
        <v>3750</v>
      </c>
      <c r="C80">
        <v>0.31318638554361899</v>
      </c>
      <c r="D80">
        <v>0.20414272890361901</v>
      </c>
      <c r="E80">
        <v>0.44877557344434299</v>
      </c>
      <c r="F80">
        <v>0.96610468789157999</v>
      </c>
      <c r="G80">
        <v>0.27839482790430498</v>
      </c>
      <c r="H80">
        <v>0.12914140507513899</v>
      </c>
      <c r="I80">
        <v>0.20038963551467001</v>
      </c>
      <c r="J80">
        <v>0.60792586849411401</v>
      </c>
      <c r="K80">
        <v>7.5621968166387596E-2</v>
      </c>
      <c r="L80">
        <v>0.14368608840747801</v>
      </c>
      <c r="M80">
        <v>1.6744750645350399</v>
      </c>
      <c r="N80">
        <v>1.89378312110891</v>
      </c>
      <c r="O80">
        <f t="shared" si="7"/>
        <v>1.3761479284978451</v>
      </c>
      <c r="P80">
        <f t="shared" si="8"/>
        <v>2.1116315579744795</v>
      </c>
      <c r="Q80">
        <f t="shared" si="9"/>
        <v>0.78921947563507189</v>
      </c>
      <c r="R80">
        <f t="shared" si="10"/>
        <v>1.2902856631703536</v>
      </c>
      <c r="S80">
        <f t="shared" si="11"/>
        <v>0.22280895289001909</v>
      </c>
    </row>
    <row r="81" spans="2:19" x14ac:dyDescent="0.2">
      <c r="B81">
        <v>3800</v>
      </c>
      <c r="C81">
        <v>0.31436088753515801</v>
      </c>
      <c r="D81">
        <v>0.22726373641912301</v>
      </c>
      <c r="E81">
        <v>0.46752102988808703</v>
      </c>
      <c r="F81">
        <v>1.00914565384237</v>
      </c>
      <c r="G81">
        <v>0.29475243154460401</v>
      </c>
      <c r="H81">
        <v>0.138156875333181</v>
      </c>
      <c r="I81">
        <v>0.21711201533613</v>
      </c>
      <c r="J81">
        <v>0.65002132221391495</v>
      </c>
      <c r="K81">
        <v>2.5992813991606498E-2</v>
      </c>
      <c r="L81">
        <v>0.104692742762096</v>
      </c>
      <c r="M81">
        <v>1.4422278986263899</v>
      </c>
      <c r="N81">
        <v>1.5729134553800901</v>
      </c>
      <c r="O81">
        <f t="shared" si="7"/>
        <v>1.2541584650195086</v>
      </c>
      <c r="P81">
        <f t="shared" si="8"/>
        <v>2.0971035111703769</v>
      </c>
      <c r="Q81">
        <f t="shared" si="9"/>
        <v>0.84672541655844269</v>
      </c>
      <c r="R81">
        <f t="shared" si="10"/>
        <v>1.273947498125015</v>
      </c>
      <c r="S81">
        <f t="shared" si="11"/>
        <v>0.22953123321514604</v>
      </c>
    </row>
    <row r="82" spans="2:19" x14ac:dyDescent="0.2">
      <c r="B82">
        <v>3850</v>
      </c>
      <c r="C82">
        <v>0.35106988927827998</v>
      </c>
      <c r="D82">
        <v>0.20812721224234301</v>
      </c>
      <c r="E82">
        <v>0.54045995589913498</v>
      </c>
      <c r="F82">
        <v>1.0996570574197599</v>
      </c>
      <c r="G82">
        <v>0.26508946942346001</v>
      </c>
      <c r="H82">
        <v>0.136763266052782</v>
      </c>
      <c r="I82">
        <v>0.241640070854271</v>
      </c>
      <c r="J82">
        <v>0.64349280633051298</v>
      </c>
      <c r="K82">
        <v>7.4711412404926097E-2</v>
      </c>
      <c r="L82">
        <v>0.223716414744352</v>
      </c>
      <c r="M82">
        <v>1.4844122841077201</v>
      </c>
      <c r="N82">
        <v>1.782840111257</v>
      </c>
      <c r="O82">
        <f t="shared" si="7"/>
        <v>1.3352303588733294</v>
      </c>
      <c r="P82">
        <f t="shared" si="8"/>
        <v>2.3049493385409416</v>
      </c>
      <c r="Q82">
        <f t="shared" si="9"/>
        <v>0.8853226658230211</v>
      </c>
      <c r="R82">
        <f t="shared" si="10"/>
        <v>1.3523802930104538</v>
      </c>
      <c r="S82">
        <f t="shared" si="11"/>
        <v>0.2299799222197694</v>
      </c>
    </row>
    <row r="83" spans="2:19" x14ac:dyDescent="0.2">
      <c r="B83">
        <v>3900</v>
      </c>
      <c r="C83">
        <v>0.325370673397963</v>
      </c>
      <c r="D83">
        <v>0.22094680787408</v>
      </c>
      <c r="E83">
        <v>0.50664623128532205</v>
      </c>
      <c r="F83">
        <v>1.0529637125573701</v>
      </c>
      <c r="G83">
        <v>0.25573212908620702</v>
      </c>
      <c r="H83">
        <v>0.13922052390438999</v>
      </c>
      <c r="I83">
        <v>0.264836617581439</v>
      </c>
      <c r="J83">
        <v>0.65978927057203596</v>
      </c>
      <c r="K83">
        <v>5.6843125786786602E-2</v>
      </c>
      <c r="L83">
        <v>0.176025109422913</v>
      </c>
      <c r="M83">
        <v>1.5961533796293399</v>
      </c>
      <c r="N83">
        <v>1.8290216148390399</v>
      </c>
      <c r="O83">
        <f t="shared" si="7"/>
        <v>1.3524132559388198</v>
      </c>
      <c r="P83">
        <f t="shared" si="8"/>
        <v>2.2680453144021486</v>
      </c>
      <c r="Q83">
        <f t="shared" si="9"/>
        <v>0.82159571327409209</v>
      </c>
      <c r="R83">
        <f t="shared" si="10"/>
        <v>1.3316522527768142</v>
      </c>
      <c r="S83">
        <f t="shared" si="11"/>
        <v>0.23446098753348307</v>
      </c>
    </row>
    <row r="84" spans="2:19" x14ac:dyDescent="0.2">
      <c r="B84">
        <v>3950</v>
      </c>
      <c r="C84">
        <v>0.25295719817499202</v>
      </c>
      <c r="D84">
        <v>0.21319186521740399</v>
      </c>
      <c r="E84">
        <v>0.45184958140265702</v>
      </c>
      <c r="F84">
        <v>0.917998644795053</v>
      </c>
      <c r="G84">
        <v>0.234269129345859</v>
      </c>
      <c r="H84">
        <v>0.131964849582421</v>
      </c>
      <c r="I84">
        <v>0.23275586620185301</v>
      </c>
      <c r="J84">
        <v>0.59898984513013298</v>
      </c>
      <c r="K84">
        <v>0.120333845534601</v>
      </c>
      <c r="L84">
        <v>8.7403245071505695E-2</v>
      </c>
      <c r="M84">
        <v>1.80639449092341</v>
      </c>
      <c r="N84">
        <v>2.01413158152952</v>
      </c>
      <c r="O84">
        <f t="shared" si="7"/>
        <v>1.4192010363333025</v>
      </c>
      <c r="P84">
        <f t="shared" si="8"/>
        <v>2.3080678827948393</v>
      </c>
      <c r="Q84">
        <f t="shared" si="9"/>
        <v>0.82541990492536177</v>
      </c>
      <c r="R84">
        <f t="shared" si="10"/>
        <v>1.3566345010248799</v>
      </c>
      <c r="S84">
        <f t="shared" si="11"/>
        <v>0.22794022447997056</v>
      </c>
    </row>
    <row r="85" spans="2:19" x14ac:dyDescent="0.2">
      <c r="B85">
        <v>4000</v>
      </c>
      <c r="C85">
        <v>0.222864439501434</v>
      </c>
      <c r="D85">
        <v>0.22277223652592801</v>
      </c>
      <c r="E85">
        <v>0.41383635338292002</v>
      </c>
      <c r="F85">
        <v>0.85947302941028203</v>
      </c>
      <c r="G85">
        <v>0.244601629839031</v>
      </c>
      <c r="H85">
        <v>0.14507508484243101</v>
      </c>
      <c r="I85">
        <v>0.20715198486897901</v>
      </c>
      <c r="J85">
        <v>0.59682869955044004</v>
      </c>
      <c r="K85">
        <v>0.125976098013629</v>
      </c>
      <c r="L85">
        <v>0.150953682782904</v>
      </c>
      <c r="M85">
        <v>1.33285922371657</v>
      </c>
      <c r="N85">
        <v>1.6097890045131</v>
      </c>
      <c r="O85">
        <f t="shared" si="7"/>
        <v>1.2687746074512605</v>
      </c>
      <c r="P85">
        <f t="shared" si="8"/>
        <v>2.2020520327901933</v>
      </c>
      <c r="Q85">
        <f t="shared" si="9"/>
        <v>0.81231505330626363</v>
      </c>
      <c r="R85">
        <f t="shared" si="10"/>
        <v>1.3266739184591774</v>
      </c>
      <c r="S85">
        <f t="shared" si="11"/>
        <v>0.22160734716820538</v>
      </c>
    </row>
    <row r="86" spans="2:19" x14ac:dyDescent="0.2">
      <c r="B86">
        <v>4050</v>
      </c>
      <c r="C86">
        <v>0.219427016264059</v>
      </c>
      <c r="D86">
        <v>0.25458557944506199</v>
      </c>
      <c r="E86">
        <v>0.43883590964421898</v>
      </c>
      <c r="F86">
        <v>0.91284850535333995</v>
      </c>
      <c r="G86">
        <v>0.194574269477719</v>
      </c>
      <c r="H86">
        <v>0.13757723474568501</v>
      </c>
      <c r="I86">
        <v>0.22722921859310399</v>
      </c>
      <c r="J86">
        <v>0.55938072281650797</v>
      </c>
      <c r="K86">
        <v>0.14160753396919101</v>
      </c>
      <c r="L86">
        <v>0.19159113886679899</v>
      </c>
      <c r="M86">
        <v>1.44595808036757</v>
      </c>
      <c r="N86">
        <v>1.7791567532035599</v>
      </c>
      <c r="O86">
        <f t="shared" si="7"/>
        <v>1.3338503488785989</v>
      </c>
      <c r="P86">
        <f t="shared" si="8"/>
        <v>2.4116005284784254</v>
      </c>
      <c r="Q86">
        <f t="shared" si="9"/>
        <v>0.89541721747903569</v>
      </c>
      <c r="R86">
        <f t="shared" si="10"/>
        <v>1.3970444207248209</v>
      </c>
      <c r="S86">
        <f t="shared" si="11"/>
        <v>0.22604508276990395</v>
      </c>
    </row>
    <row r="87" spans="2:19" x14ac:dyDescent="0.2">
      <c r="B87">
        <v>4100</v>
      </c>
      <c r="C87">
        <v>0.22326093918154999</v>
      </c>
      <c r="D87">
        <v>0.28119163821362197</v>
      </c>
      <c r="E87">
        <v>0.42569410801421798</v>
      </c>
      <c r="F87">
        <v>0.93014668540939005</v>
      </c>
      <c r="G87">
        <v>0.17165270500125501</v>
      </c>
      <c r="H87">
        <v>0.15632151148404599</v>
      </c>
      <c r="I87">
        <v>0.22120495331892201</v>
      </c>
      <c r="J87">
        <v>0.54917916980422299</v>
      </c>
      <c r="K87">
        <v>0.23126782898463699</v>
      </c>
      <c r="L87">
        <v>0.146206123495769</v>
      </c>
      <c r="M87">
        <v>1.6365961661681001</v>
      </c>
      <c r="N87">
        <v>2.0140701186485002</v>
      </c>
      <c r="O87">
        <f t="shared" si="7"/>
        <v>1.4191793821249308</v>
      </c>
      <c r="P87">
        <f t="shared" si="8"/>
        <v>2.4523109198025157</v>
      </c>
      <c r="Q87">
        <f t="shared" si="9"/>
        <v>0.83188123979118433</v>
      </c>
      <c r="R87">
        <f t="shared" si="10"/>
        <v>1.4144584767578858</v>
      </c>
      <c r="S87">
        <f t="shared" si="11"/>
        <v>0.22400846643976965</v>
      </c>
    </row>
    <row r="88" spans="2:19" x14ac:dyDescent="0.2">
      <c r="B88">
        <v>4150</v>
      </c>
      <c r="C88">
        <v>0.202983083955006</v>
      </c>
      <c r="D88">
        <v>0.29097398457141799</v>
      </c>
      <c r="E88">
        <v>0.43110441488469903</v>
      </c>
      <c r="F88">
        <v>0.92506148341112304</v>
      </c>
      <c r="G88">
        <v>0.18468641861326701</v>
      </c>
      <c r="H88">
        <v>0.15768497208080701</v>
      </c>
      <c r="I88">
        <v>0.204635427754016</v>
      </c>
      <c r="J88">
        <v>0.54700681844808996</v>
      </c>
      <c r="K88">
        <v>0.27593373230970902</v>
      </c>
      <c r="L88">
        <v>3.83785770069952E-2</v>
      </c>
      <c r="M88">
        <v>1.5588682675729499</v>
      </c>
      <c r="N88">
        <v>1.8731805768896499</v>
      </c>
      <c r="O88">
        <f t="shared" si="7"/>
        <v>1.3686418731317735</v>
      </c>
      <c r="P88">
        <f t="shared" si="8"/>
        <v>2.5232098014033157</v>
      </c>
      <c r="Q88">
        <f t="shared" si="9"/>
        <v>0.78591017835370014</v>
      </c>
      <c r="R88">
        <f t="shared" si="10"/>
        <v>1.4464947299739495</v>
      </c>
      <c r="S88">
        <f t="shared" si="11"/>
        <v>0.2188004665749918</v>
      </c>
    </row>
    <row r="89" spans="2:19" x14ac:dyDescent="0.2">
      <c r="B89">
        <v>4200</v>
      </c>
      <c r="C89">
        <v>0.26651463246739598</v>
      </c>
      <c r="D89">
        <v>0.27174747871481097</v>
      </c>
      <c r="E89">
        <v>0.38840350705179899</v>
      </c>
      <c r="F89">
        <v>0.92666561823400695</v>
      </c>
      <c r="G89">
        <v>0.200542295208712</v>
      </c>
      <c r="H89">
        <v>0.15415610322901999</v>
      </c>
      <c r="I89">
        <v>0.20181682308887899</v>
      </c>
      <c r="J89">
        <v>0.55651522152661104</v>
      </c>
      <c r="K89">
        <v>0.123719410051514</v>
      </c>
      <c r="L89">
        <v>1.8083275954197901E-2</v>
      </c>
      <c r="M89">
        <v>1.56380813848165</v>
      </c>
      <c r="N89">
        <v>1.70561082448737</v>
      </c>
      <c r="O89">
        <f t="shared" si="7"/>
        <v>1.3059903615599044</v>
      </c>
      <c r="P89">
        <f t="shared" si="8"/>
        <v>2.4074621992023202</v>
      </c>
      <c r="Q89">
        <f t="shared" si="9"/>
        <v>0.76472475674970952</v>
      </c>
      <c r="R89">
        <f t="shared" si="10"/>
        <v>1.4175085507622835</v>
      </c>
      <c r="S89">
        <f t="shared" si="11"/>
        <v>0.21032559619106186</v>
      </c>
    </row>
    <row r="90" spans="2:19" x14ac:dyDescent="0.2">
      <c r="B90">
        <v>4250</v>
      </c>
      <c r="C90">
        <v>0.24135487571704101</v>
      </c>
      <c r="D90">
        <v>0.29006209999348698</v>
      </c>
      <c r="E90">
        <v>0.43413381771686499</v>
      </c>
      <c r="F90">
        <v>0.96555079342739303</v>
      </c>
      <c r="G90">
        <v>0.20662901593576799</v>
      </c>
      <c r="H90">
        <v>0.157333052037641</v>
      </c>
      <c r="I90">
        <v>0.22278494383526001</v>
      </c>
      <c r="J90">
        <v>0.58674701180866795</v>
      </c>
      <c r="K90">
        <v>0.14686738120326101</v>
      </c>
      <c r="L90">
        <v>9.8160950550680599E-3</v>
      </c>
      <c r="M90">
        <v>1.4221280672635099</v>
      </c>
      <c r="N90">
        <v>1.5788115435218399</v>
      </c>
      <c r="O90">
        <f t="shared" si="7"/>
        <v>1.2565076774623543</v>
      </c>
      <c r="P90">
        <f t="shared" si="8"/>
        <v>2.2151964096600492</v>
      </c>
      <c r="Q90">
        <f t="shared" si="9"/>
        <v>0.72485264367662994</v>
      </c>
      <c r="R90">
        <f t="shared" si="10"/>
        <v>1.359318355330851</v>
      </c>
      <c r="S90">
        <f t="shared" si="11"/>
        <v>0.20205885240600338</v>
      </c>
    </row>
    <row r="91" spans="2:19" x14ac:dyDescent="0.2">
      <c r="B91">
        <v>4300</v>
      </c>
      <c r="C91">
        <v>0.20422421973841201</v>
      </c>
      <c r="D91">
        <v>0.30215103230840701</v>
      </c>
      <c r="E91">
        <v>0.46566650098323598</v>
      </c>
      <c r="F91">
        <v>0.97204175303005502</v>
      </c>
      <c r="G91">
        <v>0.17825968842957801</v>
      </c>
      <c r="H91">
        <v>0.163213229143642</v>
      </c>
      <c r="I91">
        <v>0.22857222165413499</v>
      </c>
      <c r="J91">
        <v>0.570045139227355</v>
      </c>
      <c r="K91">
        <v>0.25053455872793801</v>
      </c>
      <c r="L91">
        <v>5.0966268835158203E-3</v>
      </c>
      <c r="M91">
        <v>1.6914226481996699</v>
      </c>
      <c r="N91">
        <v>1.9470538338111201</v>
      </c>
      <c r="O91">
        <f t="shared" si="7"/>
        <v>1.3953687089121356</v>
      </c>
      <c r="P91">
        <f t="shared" si="8"/>
        <v>2.3147048060861115</v>
      </c>
      <c r="Q91">
        <f t="shared" si="9"/>
        <v>0.82127095627053182</v>
      </c>
      <c r="R91">
        <f t="shared" si="10"/>
        <v>1.3648483903741746</v>
      </c>
      <c r="S91">
        <f t="shared" si="11"/>
        <v>0.22407679174265632</v>
      </c>
    </row>
    <row r="92" spans="2:19" x14ac:dyDescent="0.2">
      <c r="B92">
        <v>4350</v>
      </c>
      <c r="C92">
        <v>0.21125344384261799</v>
      </c>
      <c r="D92">
        <v>0.30190992640120201</v>
      </c>
      <c r="E92">
        <v>0.45773544632535201</v>
      </c>
      <c r="F92">
        <v>0.97089881656917199</v>
      </c>
      <c r="G92">
        <v>0.15662762212880399</v>
      </c>
      <c r="H92">
        <v>0.169574318456224</v>
      </c>
      <c r="I92">
        <v>0.260120061191151</v>
      </c>
      <c r="J92">
        <v>0.58632200177617899</v>
      </c>
      <c r="K92">
        <v>0.41073607232356901</v>
      </c>
      <c r="L92">
        <v>3.0954138012995E-2</v>
      </c>
      <c r="M92">
        <v>1.6715032924301401</v>
      </c>
      <c r="N92">
        <v>2.1131935027667001</v>
      </c>
      <c r="O92">
        <f t="shared" si="7"/>
        <v>1.4536827380025878</v>
      </c>
      <c r="P92">
        <f t="shared" si="8"/>
        <v>2.1731081763011257</v>
      </c>
      <c r="Q92">
        <f t="shared" si="9"/>
        <v>0.84391214865175301</v>
      </c>
      <c r="R92">
        <f t="shared" si="10"/>
        <v>1.2860284629350753</v>
      </c>
      <c r="S92">
        <f t="shared" si="11"/>
        <v>0.24019412723461203</v>
      </c>
    </row>
    <row r="93" spans="2:19" x14ac:dyDescent="0.2">
      <c r="B93">
        <v>4400</v>
      </c>
      <c r="C93">
        <v>0.21067858182249999</v>
      </c>
      <c r="D93">
        <v>0.31816989080318098</v>
      </c>
      <c r="E93">
        <v>0.41533783931208901</v>
      </c>
      <c r="F93">
        <v>0.94418631193777003</v>
      </c>
      <c r="G93">
        <v>0.200440362166145</v>
      </c>
      <c r="H93">
        <v>0.178444544377309</v>
      </c>
      <c r="I93">
        <v>0.245827108680198</v>
      </c>
      <c r="J93">
        <v>0.62471201522365105</v>
      </c>
      <c r="K93">
        <v>0.25203625336730101</v>
      </c>
      <c r="L93">
        <v>1.5063965845057601E-2</v>
      </c>
      <c r="M93">
        <v>2.1963478960701202</v>
      </c>
      <c r="N93">
        <v>2.4634481152824801</v>
      </c>
      <c r="O93">
        <f t="shared" si="7"/>
        <v>1.5695375482231957</v>
      </c>
      <c r="P93">
        <f t="shared" si="8"/>
        <v>2.1818104474504247</v>
      </c>
      <c r="Q93">
        <f t="shared" si="9"/>
        <v>0.82186303327298815</v>
      </c>
      <c r="R93">
        <f t="shared" si="10"/>
        <v>1.2862035783876364</v>
      </c>
      <c r="S93">
        <f t="shared" si="11"/>
        <v>0.24209520679849703</v>
      </c>
    </row>
    <row r="94" spans="2:19" x14ac:dyDescent="0.2">
      <c r="B94">
        <v>4450</v>
      </c>
      <c r="C94">
        <v>0.22419703617022099</v>
      </c>
      <c r="D94">
        <v>0.30289638870487801</v>
      </c>
      <c r="E94">
        <v>0.43073691563140498</v>
      </c>
      <c r="F94">
        <v>0.95783034050650395</v>
      </c>
      <c r="G94">
        <v>0.203835627188621</v>
      </c>
      <c r="H94">
        <v>0.17179520562672401</v>
      </c>
      <c r="I94">
        <v>0.23327883379674599</v>
      </c>
      <c r="J94">
        <v>0.608909666612092</v>
      </c>
      <c r="K94">
        <v>0.152624254541254</v>
      </c>
      <c r="L94">
        <v>6.0461414562891502E-2</v>
      </c>
      <c r="M94">
        <v>2.1303753648904</v>
      </c>
      <c r="N94">
        <v>2.3434610339945499</v>
      </c>
      <c r="O94">
        <f t="shared" si="7"/>
        <v>1.530836710428173</v>
      </c>
      <c r="P94">
        <f t="shared" si="8"/>
        <v>2.0644482201049503</v>
      </c>
      <c r="Q94">
        <f t="shared" si="9"/>
        <v>0.72054909270826006</v>
      </c>
      <c r="R94">
        <f t="shared" si="10"/>
        <v>1.266745119426925</v>
      </c>
      <c r="S94">
        <f t="shared" si="11"/>
        <v>0.22602974792245947</v>
      </c>
    </row>
    <row r="95" spans="2:19" x14ac:dyDescent="0.2">
      <c r="B95">
        <v>4500</v>
      </c>
      <c r="C95">
        <v>0.198059419913721</v>
      </c>
      <c r="D95">
        <v>0.30004453233997902</v>
      </c>
      <c r="E95">
        <v>0.42168560122086302</v>
      </c>
      <c r="F95">
        <v>0.91978955347456204</v>
      </c>
      <c r="G95">
        <v>0.210031755993112</v>
      </c>
      <c r="H95">
        <v>0.165238952351417</v>
      </c>
      <c r="I95">
        <v>0.215442680099766</v>
      </c>
      <c r="J95">
        <v>0.59071338844429599</v>
      </c>
      <c r="K95">
        <v>0.101521630525207</v>
      </c>
      <c r="L95">
        <v>2.0525971448975698E-3</v>
      </c>
      <c r="M95">
        <v>1.62569831353057</v>
      </c>
      <c r="N95">
        <v>1.72927254120067</v>
      </c>
      <c r="O95">
        <f t="shared" si="7"/>
        <v>1.3150180763779142</v>
      </c>
      <c r="P95">
        <f t="shared" si="8"/>
        <v>1.9482803002008175</v>
      </c>
      <c r="Q95">
        <f t="shared" si="9"/>
        <v>0.71963208061622441</v>
      </c>
      <c r="R95">
        <f t="shared" si="10"/>
        <v>1.2170144100749787</v>
      </c>
      <c r="S95">
        <f t="shared" si="11"/>
        <v>0.22782942592861716</v>
      </c>
    </row>
    <row r="96" spans="2:19" x14ac:dyDescent="0.2">
      <c r="B96">
        <v>4550</v>
      </c>
      <c r="C96">
        <v>0.20034305552128001</v>
      </c>
      <c r="D96">
        <v>0.31534760199893302</v>
      </c>
      <c r="E96">
        <v>0.43128864954134499</v>
      </c>
      <c r="F96">
        <v>0.94697930706155797</v>
      </c>
      <c r="G96">
        <v>0.198225659417469</v>
      </c>
      <c r="H96">
        <v>0.16501489206192799</v>
      </c>
      <c r="I96">
        <v>0.23555838430377399</v>
      </c>
      <c r="J96">
        <v>0.598798935783171</v>
      </c>
      <c r="K96">
        <v>0.28918796296523303</v>
      </c>
      <c r="L96">
        <v>6.8788971264740595E-2</v>
      </c>
      <c r="M96">
        <v>1.5683573611236701</v>
      </c>
      <c r="N96">
        <v>1.92633429535365</v>
      </c>
      <c r="O96">
        <f t="shared" si="7"/>
        <v>1.3879244559246191</v>
      </c>
      <c r="P96">
        <f t="shared" si="8"/>
        <v>2.1627974509537062</v>
      </c>
      <c r="Q96">
        <f t="shared" si="9"/>
        <v>0.76128677516746113</v>
      </c>
      <c r="R96">
        <f t="shared" si="10"/>
        <v>1.3045257344541779</v>
      </c>
      <c r="S96">
        <f t="shared" si="11"/>
        <v>0.22632573848339671</v>
      </c>
    </row>
    <row r="97" spans="2:19" x14ac:dyDescent="0.2">
      <c r="B97">
        <v>4600</v>
      </c>
      <c r="C97">
        <v>0.236370497166977</v>
      </c>
      <c r="D97">
        <v>0.261756209126628</v>
      </c>
      <c r="E97">
        <v>0.44092003269781499</v>
      </c>
      <c r="F97">
        <v>0.93904673899141899</v>
      </c>
      <c r="G97">
        <v>0.190798239199722</v>
      </c>
      <c r="H97">
        <v>0.15949513695437401</v>
      </c>
      <c r="I97">
        <v>0.260013872219093</v>
      </c>
      <c r="J97">
        <v>0.61030724837318995</v>
      </c>
      <c r="K97">
        <v>0.52859938524878003</v>
      </c>
      <c r="L97">
        <v>5.5585264213500003E-3</v>
      </c>
      <c r="M97">
        <v>1.62481454620593</v>
      </c>
      <c r="N97">
        <v>2.1589724578760601</v>
      </c>
      <c r="O97">
        <f t="shared" si="7"/>
        <v>1.4693442271557948</v>
      </c>
      <c r="P97">
        <f t="shared" si="8"/>
        <v>2.2092345153870729</v>
      </c>
      <c r="Q97">
        <f t="shared" si="9"/>
        <v>0.72840754474685676</v>
      </c>
      <c r="R97">
        <f t="shared" si="10"/>
        <v>1.3239751352665459</v>
      </c>
      <c r="S97">
        <f t="shared" si="11"/>
        <v>0.22517261442502406</v>
      </c>
    </row>
    <row r="98" spans="2:19" x14ac:dyDescent="0.2">
      <c r="B98">
        <v>4650</v>
      </c>
      <c r="C98">
        <v>0.26115897132115601</v>
      </c>
      <c r="D98">
        <v>0.32386742914313699</v>
      </c>
      <c r="E98">
        <v>0.40701630255348997</v>
      </c>
      <c r="F98">
        <v>0.99204270301778397</v>
      </c>
      <c r="G98">
        <v>0.20487702907878699</v>
      </c>
      <c r="H98">
        <v>0.191960655458637</v>
      </c>
      <c r="I98">
        <v>0.225054410746309</v>
      </c>
      <c r="J98">
        <v>0.62189209528373401</v>
      </c>
      <c r="K98">
        <v>0.74777448753554399</v>
      </c>
      <c r="L98">
        <v>7.3657900943374698E-4</v>
      </c>
      <c r="M98">
        <v>2.1152603955973199</v>
      </c>
      <c r="N98">
        <v>2.8637714621422998</v>
      </c>
      <c r="O98">
        <f t="shared" si="7"/>
        <v>1.6922681413246246</v>
      </c>
      <c r="P98">
        <f t="shared" si="8"/>
        <v>2.2727234585494962</v>
      </c>
      <c r="Q98">
        <f t="shared" si="9"/>
        <v>0.7273021061035666</v>
      </c>
      <c r="R98">
        <f t="shared" si="10"/>
        <v>1.3413132148011493</v>
      </c>
      <c r="S98">
        <f t="shared" si="11"/>
        <v>0.2293959019175999</v>
      </c>
    </row>
    <row r="99" spans="2:19" x14ac:dyDescent="0.2">
      <c r="B99">
        <v>4700</v>
      </c>
      <c r="C99">
        <v>0.25380165621158801</v>
      </c>
      <c r="D99">
        <v>0.29191764211336202</v>
      </c>
      <c r="E99">
        <v>0.42867751096002998</v>
      </c>
      <c r="F99">
        <v>0.97439680928497996</v>
      </c>
      <c r="G99">
        <v>0.19956247789585799</v>
      </c>
      <c r="H99">
        <v>0.187166340491081</v>
      </c>
      <c r="I99">
        <v>0.237227805132247</v>
      </c>
      <c r="J99">
        <v>0.62395662351918602</v>
      </c>
      <c r="K99">
        <v>0.78088517634457</v>
      </c>
      <c r="L99">
        <v>1.4652750740494999E-2</v>
      </c>
      <c r="M99">
        <v>2.4006909698683399</v>
      </c>
      <c r="N99">
        <v>3.1962288969534001</v>
      </c>
      <c r="O99">
        <f t="shared" si="7"/>
        <v>1.7878000159283476</v>
      </c>
      <c r="P99">
        <f t="shared" si="8"/>
        <v>2.1401555829266443</v>
      </c>
      <c r="Q99">
        <f t="shared" si="9"/>
        <v>0.68916048548163411</v>
      </c>
      <c r="R99">
        <f t="shared" si="10"/>
        <v>1.3279699162480674</v>
      </c>
      <c r="S99">
        <f t="shared" ref="S99:S105" si="12">STDEV(O99,O199,O299, O399,O499,O599,O699,O799,O899,O999)/SQRT(10)</f>
        <v>0.20584773985280702</v>
      </c>
    </row>
    <row r="100" spans="2:19" x14ac:dyDescent="0.2">
      <c r="B100">
        <v>4750</v>
      </c>
      <c r="C100">
        <v>0.258956452910164</v>
      </c>
      <c r="D100">
        <v>0.32052555536354299</v>
      </c>
      <c r="E100">
        <v>0.44709547040645697</v>
      </c>
      <c r="F100">
        <v>1.02657747868016</v>
      </c>
      <c r="G100">
        <v>0.19877063090005101</v>
      </c>
      <c r="H100">
        <v>0.230234064794685</v>
      </c>
      <c r="I100">
        <v>0.25145217712891099</v>
      </c>
      <c r="J100">
        <v>0.68045687282364697</v>
      </c>
      <c r="K100">
        <v>0.52836919305450303</v>
      </c>
      <c r="L100">
        <v>2.9965154515038901E-2</v>
      </c>
      <c r="M100">
        <v>2.5509818170346801</v>
      </c>
      <c r="N100">
        <v>3.1093161646042198</v>
      </c>
      <c r="O100">
        <f t="shared" si="7"/>
        <v>1.7633253144568133</v>
      </c>
      <c r="P100">
        <f t="shared" si="8"/>
        <v>2.3506374472817551</v>
      </c>
      <c r="Q100">
        <f t="shared" si="9"/>
        <v>0.71989180037974987</v>
      </c>
      <c r="R100">
        <f t="shared" si="10"/>
        <v>1.3963497160883322</v>
      </c>
      <c r="S100">
        <f t="shared" si="12"/>
        <v>0.21403468815305599</v>
      </c>
    </row>
    <row r="101" spans="2:19" x14ac:dyDescent="0.2">
      <c r="B101">
        <v>4800</v>
      </c>
      <c r="C101">
        <v>0.21335188582325601</v>
      </c>
      <c r="D101">
        <v>0.311181983442959</v>
      </c>
      <c r="E101">
        <v>0.47482804773982401</v>
      </c>
      <c r="F101">
        <v>0.99936191700603905</v>
      </c>
      <c r="G101">
        <v>0.19191050861120901</v>
      </c>
      <c r="H101">
        <v>0.212033591154065</v>
      </c>
      <c r="I101">
        <v>0.26516689565571699</v>
      </c>
      <c r="J101">
        <v>0.66911099542098995</v>
      </c>
      <c r="K101">
        <v>0.49252073036639699</v>
      </c>
      <c r="L101">
        <v>3.93177683157417E-2</v>
      </c>
      <c r="M101">
        <v>2.3422058512605402</v>
      </c>
      <c r="N101">
        <v>2.8740443499426802</v>
      </c>
      <c r="O101">
        <f t="shared" si="7"/>
        <v>1.695300666531657</v>
      </c>
      <c r="P101">
        <f t="shared" si="8"/>
        <v>2.7591008101959136</v>
      </c>
      <c r="Q101">
        <f t="shared" si="9"/>
        <v>0.75535227167545016</v>
      </c>
      <c r="R101">
        <f t="shared" si="10"/>
        <v>1.5448455376011843</v>
      </c>
      <c r="S101">
        <f t="shared" si="12"/>
        <v>0.21143880679278015</v>
      </c>
    </row>
    <row r="102" spans="2:19" x14ac:dyDescent="0.2">
      <c r="B102">
        <v>4850</v>
      </c>
      <c r="C102">
        <v>0.24032498907902</v>
      </c>
      <c r="D102">
        <v>0.30755950568033902</v>
      </c>
      <c r="E102">
        <v>0.51389771326078404</v>
      </c>
      <c r="F102">
        <v>1.06178220802014</v>
      </c>
      <c r="G102">
        <v>0.189920037112151</v>
      </c>
      <c r="H102">
        <v>0.22478508282919801</v>
      </c>
      <c r="I102">
        <v>0.26705614291385799</v>
      </c>
      <c r="J102">
        <v>0.681761262855206</v>
      </c>
      <c r="K102">
        <v>0.69430808678317402</v>
      </c>
      <c r="L102">
        <v>4.2363296027736301E-2</v>
      </c>
      <c r="M102">
        <v>1.99753898967949</v>
      </c>
      <c r="N102">
        <v>2.7342103724903999</v>
      </c>
      <c r="O102">
        <f t="shared" si="7"/>
        <v>1.6535447899861679</v>
      </c>
      <c r="P102">
        <f t="shared" si="8"/>
        <v>3.130914737658371</v>
      </c>
      <c r="Q102">
        <f t="shared" si="9"/>
        <v>0.82756951053721062</v>
      </c>
      <c r="R102">
        <f t="shared" si="10"/>
        <v>1.6549928552947377</v>
      </c>
      <c r="S102">
        <f t="shared" si="12"/>
        <v>0.22133497988957318</v>
      </c>
    </row>
    <row r="103" spans="2:19" x14ac:dyDescent="0.2">
      <c r="B103">
        <v>4900</v>
      </c>
      <c r="C103">
        <v>0.209394865264182</v>
      </c>
      <c r="D103">
        <v>0.31281349006926101</v>
      </c>
      <c r="E103">
        <v>0.50667839554896099</v>
      </c>
      <c r="F103">
        <v>1.0288867508824</v>
      </c>
      <c r="G103">
        <v>0.18865561669572001</v>
      </c>
      <c r="H103">
        <v>0.22073928307269999</v>
      </c>
      <c r="I103">
        <v>0.25063838053278398</v>
      </c>
      <c r="J103">
        <v>0.66003328030120401</v>
      </c>
      <c r="K103">
        <v>0.67369230900305099</v>
      </c>
      <c r="L103">
        <v>4.1128281034398202E-2</v>
      </c>
      <c r="M103">
        <v>1.9031674448340401</v>
      </c>
      <c r="N103">
        <v>2.6179880348714901</v>
      </c>
      <c r="O103">
        <f t="shared" si="7"/>
        <v>1.618019788158195</v>
      </c>
      <c r="P103">
        <f>AVERAGE(N103,N203,N303,N403,N503,N603,N703,N803,N903,N1003)</f>
        <v>3.8486962470040567</v>
      </c>
      <c r="Q103">
        <f t="shared" si="9"/>
        <v>0.84829292816375668</v>
      </c>
      <c r="R103">
        <f t="shared" si="10"/>
        <v>1.8882480432574684</v>
      </c>
      <c r="S103">
        <f t="shared" si="12"/>
        <v>0.20611243562861459</v>
      </c>
    </row>
    <row r="104" spans="2:19" x14ac:dyDescent="0.2">
      <c r="B104">
        <v>4950</v>
      </c>
      <c r="C104">
        <v>0.26724773456209899</v>
      </c>
      <c r="D104">
        <v>0.36007923010228099</v>
      </c>
      <c r="E104">
        <v>0.46412605939325602</v>
      </c>
      <c r="F104">
        <v>1.0914530240576401</v>
      </c>
      <c r="G104">
        <v>0.23433517739886101</v>
      </c>
      <c r="H104">
        <v>0.19579156362445499</v>
      </c>
      <c r="I104">
        <v>0.26452858647394301</v>
      </c>
      <c r="J104">
        <v>0.694655327497259</v>
      </c>
      <c r="K104">
        <v>0.51657041774942603</v>
      </c>
      <c r="L104">
        <v>7.1344123125580194E-2</v>
      </c>
      <c r="M104">
        <v>2.3031711540065798</v>
      </c>
      <c r="N104">
        <v>2.89108569488159</v>
      </c>
      <c r="O104">
        <f t="shared" si="7"/>
        <v>1.7003192920394656</v>
      </c>
      <c r="P104">
        <f t="shared" si="8"/>
        <v>4.0462802257376502</v>
      </c>
      <c r="Q104">
        <f t="shared" si="9"/>
        <v>0.83466071223680283</v>
      </c>
      <c r="R104">
        <f t="shared" si="10"/>
        <v>1.945178751271385</v>
      </c>
      <c r="S104">
        <f t="shared" si="12"/>
        <v>0.19845396872068807</v>
      </c>
    </row>
    <row r="105" spans="2:19" x14ac:dyDescent="0.2">
      <c r="B105">
        <v>5000</v>
      </c>
      <c r="C105">
        <v>0.25710232111314602</v>
      </c>
      <c r="D105">
        <v>0.33991093652952598</v>
      </c>
      <c r="E105">
        <v>0.43857113805312797</v>
      </c>
      <c r="F105">
        <v>1.0355843956958</v>
      </c>
      <c r="G105">
        <v>0.22827700508872001</v>
      </c>
      <c r="H105">
        <v>0.17760647367048499</v>
      </c>
      <c r="I105">
        <v>0.26495502534105803</v>
      </c>
      <c r="J105">
        <v>0.67083850410026302</v>
      </c>
      <c r="K105">
        <v>0.62025565941544802</v>
      </c>
      <c r="L105">
        <v>2.03896832058326E-2</v>
      </c>
      <c r="M105">
        <v>1.7501260805429999</v>
      </c>
      <c r="N105">
        <v>2.39077142316428</v>
      </c>
      <c r="O105">
        <f t="shared" si="7"/>
        <v>1.5462119593264954</v>
      </c>
      <c r="P105">
        <f t="shared" si="8"/>
        <v>3.8149125778600301</v>
      </c>
      <c r="Q105">
        <f t="shared" si="9"/>
        <v>0.92151103188964334</v>
      </c>
      <c r="R105">
        <f t="shared" si="10"/>
        <v>1.8656575095172425</v>
      </c>
      <c r="S105">
        <f t="shared" si="12"/>
        <v>0.22390889945755282</v>
      </c>
    </row>
    <row r="106" spans="2:19" x14ac:dyDescent="0.2">
      <c r="B106">
        <v>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f t="shared" si="7"/>
        <v>0</v>
      </c>
      <c r="P106">
        <f t="shared" si="8"/>
        <v>0</v>
      </c>
      <c r="Q106">
        <f t="shared" si="9"/>
        <v>0</v>
      </c>
    </row>
    <row r="107" spans="2:19" x14ac:dyDescent="0.2">
      <c r="B107">
        <v>100</v>
      </c>
      <c r="C107">
        <v>3.5484784448192398E-2</v>
      </c>
      <c r="D107">
        <v>4.4366089983623597E-2</v>
      </c>
      <c r="E107">
        <v>4.62729080907908E-2</v>
      </c>
      <c r="F107">
        <v>0.126123782522607</v>
      </c>
      <c r="G107">
        <v>7.1958781037571098E-3</v>
      </c>
      <c r="H107">
        <v>7.2958992202317103E-3</v>
      </c>
      <c r="I107">
        <v>9.1953209888187802E-3</v>
      </c>
      <c r="J107">
        <v>2.3687098312807599E-2</v>
      </c>
      <c r="K107">
        <v>3.3666536727647703E-2</v>
      </c>
      <c r="L107">
        <v>4.6406552949264997E-2</v>
      </c>
      <c r="M107">
        <v>7.5636844383729297E-4</v>
      </c>
      <c r="N107">
        <v>8.0829458120750097E-2</v>
      </c>
      <c r="O107">
        <f t="shared" si="7"/>
        <v>0.28430522000264097</v>
      </c>
      <c r="P107">
        <f t="shared" si="8"/>
        <v>4.0567321635692745E-2</v>
      </c>
      <c r="Q107">
        <f t="shared" si="9"/>
        <v>6.598463529123173E-3</v>
      </c>
    </row>
    <row r="108" spans="2:19" x14ac:dyDescent="0.2">
      <c r="B108">
        <v>150</v>
      </c>
      <c r="C108">
        <v>3.7623720712678201E-2</v>
      </c>
      <c r="D108">
        <v>4.9070381746946001E-2</v>
      </c>
      <c r="E108">
        <v>7.4030264513653701E-2</v>
      </c>
      <c r="F108">
        <v>0.16072436697327799</v>
      </c>
      <c r="G108">
        <v>1.16278724748203E-2</v>
      </c>
      <c r="H108">
        <v>1.7761753462197299E-2</v>
      </c>
      <c r="I108">
        <v>2.6565188837628002E-2</v>
      </c>
      <c r="J108">
        <v>5.5954814774645499E-2</v>
      </c>
      <c r="K108">
        <v>6.3536963434618499E-3</v>
      </c>
      <c r="L108">
        <v>1.1039480034533901E-2</v>
      </c>
      <c r="M108">
        <v>3.2329099476584501E-2</v>
      </c>
      <c r="N108">
        <v>4.9722275854580299E-2</v>
      </c>
      <c r="O108">
        <f t="shared" si="7"/>
        <v>0.22298492293108138</v>
      </c>
      <c r="P108">
        <f t="shared" si="8"/>
        <v>6.4109357792110536E-2</v>
      </c>
      <c r="Q108">
        <f t="shared" si="9"/>
        <v>8.2924597088166775E-3</v>
      </c>
    </row>
    <row r="109" spans="2:19" x14ac:dyDescent="0.2">
      <c r="B109">
        <v>200</v>
      </c>
      <c r="C109">
        <v>5.0097507787814702E-2</v>
      </c>
      <c r="D109">
        <v>8.8244482691461096E-2</v>
      </c>
      <c r="E109">
        <v>8.7207124066128502E-2</v>
      </c>
      <c r="F109">
        <v>0.22554911454540399</v>
      </c>
      <c r="G109">
        <v>1.7339985831797699E-2</v>
      </c>
      <c r="H109">
        <v>3.3248559952670502E-2</v>
      </c>
      <c r="I109">
        <v>3.4138341197729002E-2</v>
      </c>
      <c r="J109">
        <v>8.47268869821972E-2</v>
      </c>
      <c r="K109">
        <v>3.1609324444866302E-3</v>
      </c>
      <c r="L109">
        <v>6.3833734306180695E-2</v>
      </c>
      <c r="M109">
        <v>0.15756084853107699</v>
      </c>
      <c r="N109">
        <v>0.224555515281745</v>
      </c>
      <c r="O109">
        <f t="shared" si="7"/>
        <v>0.47387288937197597</v>
      </c>
      <c r="P109">
        <f t="shared" si="8"/>
        <v>6.7177035570119864E-2</v>
      </c>
      <c r="Q109">
        <f t="shared" si="9"/>
        <v>2.0962416130716383E-2</v>
      </c>
    </row>
    <row r="110" spans="2:19" x14ac:dyDescent="0.2">
      <c r="B110">
        <v>250</v>
      </c>
      <c r="C110">
        <v>6.7501806542271503E-2</v>
      </c>
      <c r="D110">
        <v>7.4413096554563907E-2</v>
      </c>
      <c r="E110">
        <v>7.9823317639187694E-2</v>
      </c>
      <c r="F110">
        <v>0.22173822073602301</v>
      </c>
      <c r="G110">
        <v>3.1547327700684601E-2</v>
      </c>
      <c r="H110">
        <v>3.7042618525219402E-2</v>
      </c>
      <c r="I110">
        <v>5.34686336961556E-2</v>
      </c>
      <c r="J110">
        <v>0.12205857992206</v>
      </c>
      <c r="K110">
        <v>2.6235372272287501E-3</v>
      </c>
      <c r="L110">
        <v>3.25271116912041E-4</v>
      </c>
      <c r="M110">
        <v>0.19212098851126699</v>
      </c>
      <c r="N110">
        <v>0.19506979685540801</v>
      </c>
      <c r="O110">
        <f t="shared" si="7"/>
        <v>0.4416670656222943</v>
      </c>
      <c r="P110">
        <f t="shared" si="8"/>
        <v>7.934720913829936E-2</v>
      </c>
      <c r="Q110">
        <f t="shared" si="9"/>
        <v>1.9598506894582948E-2</v>
      </c>
    </row>
    <row r="111" spans="2:19" x14ac:dyDescent="0.2">
      <c r="B111">
        <v>300</v>
      </c>
      <c r="C111">
        <v>9.9485836856799695E-2</v>
      </c>
      <c r="D111">
        <v>6.9887282773940698E-2</v>
      </c>
      <c r="E111">
        <v>0.101610857717847</v>
      </c>
      <c r="F111">
        <v>0.27098397734858798</v>
      </c>
      <c r="G111">
        <v>4.5861214827884599E-2</v>
      </c>
      <c r="H111">
        <v>3.9418289639293697E-2</v>
      </c>
      <c r="I111">
        <v>5.2494074135791401E-2</v>
      </c>
      <c r="J111">
        <v>0.13777357860296999</v>
      </c>
      <c r="K111">
        <v>1.2261429729063701E-2</v>
      </c>
      <c r="L111">
        <v>1.9876911829277799E-3</v>
      </c>
      <c r="M111">
        <v>7.7799078061555296E-2</v>
      </c>
      <c r="N111">
        <v>9.2048198973546796E-2</v>
      </c>
      <c r="O111">
        <f t="shared" si="7"/>
        <v>0.30339446101329337</v>
      </c>
      <c r="P111">
        <f t="shared" si="8"/>
        <v>0.10025663281239273</v>
      </c>
      <c r="Q111">
        <f t="shared" si="9"/>
        <v>1.3455481870542558E-2</v>
      </c>
    </row>
    <row r="112" spans="2:19" x14ac:dyDescent="0.2">
      <c r="B112">
        <v>350</v>
      </c>
      <c r="C112">
        <v>8.6582977509429102E-2</v>
      </c>
      <c r="D112">
        <v>7.4492422154386798E-2</v>
      </c>
      <c r="E112">
        <v>0.107585373942468</v>
      </c>
      <c r="F112">
        <v>0.26866077360628399</v>
      </c>
      <c r="G112">
        <v>4.0985531836911698E-2</v>
      </c>
      <c r="H112">
        <v>4.0471593644678699E-2</v>
      </c>
      <c r="I112">
        <v>6.6645548106248995E-2</v>
      </c>
      <c r="J112">
        <v>0.14810267358783899</v>
      </c>
      <c r="K112">
        <v>8.3922529184426595E-2</v>
      </c>
      <c r="L112">
        <v>1.9297701820710701E-2</v>
      </c>
      <c r="M112">
        <v>0.10751721959513499</v>
      </c>
      <c r="N112">
        <v>0.21073745060027299</v>
      </c>
      <c r="O112">
        <f t="shared" si="7"/>
        <v>0.45906148891000753</v>
      </c>
      <c r="P112">
        <f t="shared" si="8"/>
        <v>0.14125612682079544</v>
      </c>
      <c r="Q112">
        <f t="shared" si="9"/>
        <v>3.0933276632254644E-2</v>
      </c>
    </row>
    <row r="113" spans="2:17" x14ac:dyDescent="0.2">
      <c r="B113">
        <v>400</v>
      </c>
      <c r="C113">
        <v>8.1795672312733297E-2</v>
      </c>
      <c r="D113">
        <v>0.11449812794096501</v>
      </c>
      <c r="E113">
        <v>0.13771137022781399</v>
      </c>
      <c r="F113">
        <v>0.33400517048151301</v>
      </c>
      <c r="G113">
        <v>5.1639853798271899E-2</v>
      </c>
      <c r="H113">
        <v>5.3237376709466301E-2</v>
      </c>
      <c r="I113">
        <v>7.9674894628468607E-2</v>
      </c>
      <c r="J113">
        <v>0.184552125136207</v>
      </c>
      <c r="K113">
        <v>5.7727438987259398E-2</v>
      </c>
      <c r="L113">
        <v>2.8505484139690801E-4</v>
      </c>
      <c r="M113">
        <v>0.119114825464118</v>
      </c>
      <c r="N113">
        <v>0.177127319292774</v>
      </c>
      <c r="O113">
        <f t="shared" si="7"/>
        <v>0.42086496562766307</v>
      </c>
      <c r="P113">
        <f t="shared" si="8"/>
        <v>0.15074787562254716</v>
      </c>
      <c r="Q113">
        <f t="shared" si="9"/>
        <v>3.7589007120195868E-2</v>
      </c>
    </row>
    <row r="114" spans="2:17" x14ac:dyDescent="0.2">
      <c r="B114">
        <v>450</v>
      </c>
      <c r="C114">
        <v>9.2932525366211605E-2</v>
      </c>
      <c r="D114">
        <v>9.3388209940456393E-2</v>
      </c>
      <c r="E114">
        <v>0.17263395257066699</v>
      </c>
      <c r="F114">
        <v>0.35895468787733498</v>
      </c>
      <c r="G114">
        <v>4.8940049392024301E-2</v>
      </c>
      <c r="H114">
        <v>5.6857590639303603E-2</v>
      </c>
      <c r="I114">
        <v>7.6474638770538894E-2</v>
      </c>
      <c r="J114">
        <v>0.182272278801867</v>
      </c>
      <c r="K114">
        <v>2.4360879794406601E-2</v>
      </c>
      <c r="L114">
        <v>9.1732189816158397E-4</v>
      </c>
      <c r="M114">
        <v>0.23240585898416999</v>
      </c>
      <c r="N114">
        <v>0.25768406067673899</v>
      </c>
      <c r="O114">
        <f t="shared" si="7"/>
        <v>0.50762590623089654</v>
      </c>
      <c r="P114">
        <f t="shared" si="8"/>
        <v>0.17105029407890501</v>
      </c>
      <c r="Q114">
        <f t="shared" si="9"/>
        <v>4.5004160291914376E-2</v>
      </c>
    </row>
    <row r="115" spans="2:17" x14ac:dyDescent="0.2">
      <c r="B115">
        <v>500</v>
      </c>
      <c r="C115">
        <v>9.3344109551522406E-2</v>
      </c>
      <c r="D115">
        <v>0.119357731809872</v>
      </c>
      <c r="E115">
        <v>0.162344944973315</v>
      </c>
      <c r="F115">
        <v>0.37504678633471</v>
      </c>
      <c r="G115">
        <v>5.6591088692956801E-2</v>
      </c>
      <c r="H115">
        <v>5.2893902495626401E-2</v>
      </c>
      <c r="I115">
        <v>7.1405061694527594E-2</v>
      </c>
      <c r="J115">
        <v>0.180890052883111</v>
      </c>
      <c r="K115">
        <v>3.5928881327197897E-2</v>
      </c>
      <c r="L115">
        <v>2.3003025048009599E-3</v>
      </c>
      <c r="M115">
        <v>5.3390852035024097E-2</v>
      </c>
      <c r="N115">
        <v>9.1620035867022998E-2</v>
      </c>
      <c r="O115">
        <f t="shared" si="7"/>
        <v>0.30268801738262285</v>
      </c>
      <c r="P115">
        <f t="shared" si="8"/>
        <v>0.15844815653976735</v>
      </c>
      <c r="Q115">
        <f t="shared" si="9"/>
        <v>4.2903283955096093E-2</v>
      </c>
    </row>
    <row r="116" spans="2:17" x14ac:dyDescent="0.2">
      <c r="B116">
        <v>550</v>
      </c>
      <c r="C116">
        <v>8.9988188019252902E-2</v>
      </c>
      <c r="D116">
        <v>0.13605131122023401</v>
      </c>
      <c r="E116">
        <v>0.17428585650940301</v>
      </c>
      <c r="F116">
        <v>0.40032535574889</v>
      </c>
      <c r="G116">
        <v>5.9148540499454998E-2</v>
      </c>
      <c r="H116">
        <v>5.2195065590507898E-2</v>
      </c>
      <c r="I116">
        <v>6.8893130741838698E-2</v>
      </c>
      <c r="J116">
        <v>0.180236736831802</v>
      </c>
      <c r="K116">
        <v>2.10266456081988E-2</v>
      </c>
      <c r="L116">
        <v>2.7935562986976801E-4</v>
      </c>
      <c r="M116">
        <v>0.154136591217471</v>
      </c>
      <c r="N116">
        <v>0.17544259245554</v>
      </c>
      <c r="O116">
        <f t="shared" si="7"/>
        <v>0.4188586783815515</v>
      </c>
      <c r="P116">
        <f t="shared" si="8"/>
        <v>0.22139155726629131</v>
      </c>
      <c r="Q116">
        <f t="shared" si="9"/>
        <v>5.1222326327866177E-2</v>
      </c>
    </row>
    <row r="117" spans="2:17" x14ac:dyDescent="0.2">
      <c r="B117">
        <v>600</v>
      </c>
      <c r="C117">
        <v>8.7820497215571405E-2</v>
      </c>
      <c r="D117">
        <v>0.14598798905379301</v>
      </c>
      <c r="E117">
        <v>0.15085922438442501</v>
      </c>
      <c r="F117">
        <v>0.38466771065378902</v>
      </c>
      <c r="G117">
        <v>6.4196978242690703E-2</v>
      </c>
      <c r="H117">
        <v>6.9884344392266595E-2</v>
      </c>
      <c r="I117">
        <v>8.4951612997845996E-2</v>
      </c>
      <c r="J117">
        <v>0.21903293563280299</v>
      </c>
      <c r="K117">
        <v>5.1644525482526299E-3</v>
      </c>
      <c r="L117">
        <v>1.46109374807455E-2</v>
      </c>
      <c r="M117">
        <v>0.26734121227017998</v>
      </c>
      <c r="N117">
        <v>0.28711660229917801</v>
      </c>
      <c r="O117">
        <f t="shared" si="7"/>
        <v>0.53583262526574282</v>
      </c>
      <c r="P117">
        <f t="shared" si="8"/>
        <v>0.25325383484398295</v>
      </c>
      <c r="Q117">
        <f t="shared" si="9"/>
        <v>6.1577570522425677E-2</v>
      </c>
    </row>
    <row r="118" spans="2:17" x14ac:dyDescent="0.2">
      <c r="B118">
        <v>650</v>
      </c>
      <c r="C118">
        <v>9.09787307339152E-2</v>
      </c>
      <c r="D118">
        <v>0.15254447626769899</v>
      </c>
      <c r="E118">
        <v>0.15634150442224001</v>
      </c>
      <c r="F118">
        <v>0.39986471142385299</v>
      </c>
      <c r="G118">
        <v>5.9487856314959099E-2</v>
      </c>
      <c r="H118">
        <v>7.8612063879468494E-2</v>
      </c>
      <c r="I118">
        <v>0.101300783771985</v>
      </c>
      <c r="J118">
        <v>0.239400703966412</v>
      </c>
      <c r="K118">
        <v>5.1294991529718399E-2</v>
      </c>
      <c r="L118">
        <v>1.78793497817127E-3</v>
      </c>
      <c r="M118">
        <v>9.9406181928791901E-2</v>
      </c>
      <c r="N118">
        <v>0.15248910843668201</v>
      </c>
      <c r="O118">
        <f t="shared" si="7"/>
        <v>0.39049853832848341</v>
      </c>
      <c r="P118">
        <f t="shared" si="8"/>
        <v>0.32631520004548203</v>
      </c>
      <c r="Q118">
        <f t="shared" si="9"/>
        <v>0.12408030528064927</v>
      </c>
    </row>
    <row r="119" spans="2:17" x14ac:dyDescent="0.2">
      <c r="B119">
        <v>700</v>
      </c>
      <c r="C119">
        <v>9.9830117333401996E-2</v>
      </c>
      <c r="D119">
        <v>0.165619237133937</v>
      </c>
      <c r="E119">
        <v>0.14162774986646101</v>
      </c>
      <c r="F119">
        <v>0.40707710433380001</v>
      </c>
      <c r="G119">
        <v>5.29622090091314E-2</v>
      </c>
      <c r="H119">
        <v>8.1433820072782798E-2</v>
      </c>
      <c r="I119">
        <v>0.104666727852829</v>
      </c>
      <c r="J119">
        <v>0.23906275693474299</v>
      </c>
      <c r="K119">
        <v>0.15078888777674601</v>
      </c>
      <c r="L119">
        <v>6.3184695289313399E-3</v>
      </c>
      <c r="M119">
        <v>0.13081468693168199</v>
      </c>
      <c r="N119">
        <v>0.28792204423735901</v>
      </c>
      <c r="O119">
        <f t="shared" si="7"/>
        <v>0.53658367869080681</v>
      </c>
      <c r="P119">
        <f t="shared" si="8"/>
        <v>0.36282782385120949</v>
      </c>
      <c r="Q119">
        <f t="shared" si="9"/>
        <v>0.14319836654903367</v>
      </c>
    </row>
    <row r="120" spans="2:17" x14ac:dyDescent="0.2">
      <c r="B120">
        <v>750</v>
      </c>
      <c r="C120">
        <v>9.6355297439341098E-2</v>
      </c>
      <c r="D120">
        <v>0.18564296141704301</v>
      </c>
      <c r="E120">
        <v>0.16640683432560599</v>
      </c>
      <c r="F120">
        <v>0.44840509318199001</v>
      </c>
      <c r="G120">
        <v>4.1245903871488999E-2</v>
      </c>
      <c r="H120">
        <v>8.3451661240065603E-2</v>
      </c>
      <c r="I120">
        <v>0.108151280174572</v>
      </c>
      <c r="J120">
        <v>0.23284884528612601</v>
      </c>
      <c r="K120">
        <v>0.21202109840261699</v>
      </c>
      <c r="L120">
        <v>1.4485289051967699E-2</v>
      </c>
      <c r="M120">
        <v>0.12644267042321</v>
      </c>
      <c r="N120">
        <v>0.35294905787779401</v>
      </c>
      <c r="O120">
        <f t="shared" si="7"/>
        <v>0.59409515894155707</v>
      </c>
      <c r="P120">
        <f t="shared" si="8"/>
        <v>0.423718090939532</v>
      </c>
      <c r="Q120">
        <f t="shared" si="9"/>
        <v>0.17228879415258155</v>
      </c>
    </row>
    <row r="121" spans="2:17" x14ac:dyDescent="0.2">
      <c r="B121">
        <v>800</v>
      </c>
      <c r="C121">
        <v>7.7657469210360194E-2</v>
      </c>
      <c r="D121">
        <v>0.21404994556309201</v>
      </c>
      <c r="E121">
        <v>0.215191164128331</v>
      </c>
      <c r="F121">
        <v>0.50689857890178303</v>
      </c>
      <c r="G121">
        <v>4.77916282320658E-2</v>
      </c>
      <c r="H121">
        <v>7.4388924377016705E-2</v>
      </c>
      <c r="I121">
        <v>0.12187101823115799</v>
      </c>
      <c r="J121">
        <v>0.24405157084024001</v>
      </c>
      <c r="K121">
        <v>0.248313628202047</v>
      </c>
      <c r="L121">
        <v>5.8019761893581302E-2</v>
      </c>
      <c r="M121">
        <v>0.148924834176027</v>
      </c>
      <c r="N121">
        <v>0.45525822427165502</v>
      </c>
      <c r="O121">
        <f t="shared" si="7"/>
        <v>0.67472825957688698</v>
      </c>
      <c r="P121">
        <f t="shared" si="8"/>
        <v>0.41025268199467874</v>
      </c>
      <c r="Q121">
        <f t="shared" si="9"/>
        <v>0.14694357642243325</v>
      </c>
    </row>
    <row r="122" spans="2:17" x14ac:dyDescent="0.2">
      <c r="B122">
        <v>850</v>
      </c>
      <c r="C122">
        <v>8.5891805027404303E-2</v>
      </c>
      <c r="D122">
        <v>0.20600560105020199</v>
      </c>
      <c r="E122">
        <v>0.229519783469606</v>
      </c>
      <c r="F122">
        <v>0.52141718954721294</v>
      </c>
      <c r="G122">
        <v>3.4452392511935E-2</v>
      </c>
      <c r="H122">
        <v>8.0130037523353306E-2</v>
      </c>
      <c r="I122">
        <v>0.12012235743374</v>
      </c>
      <c r="J122">
        <v>0.23470478746902901</v>
      </c>
      <c r="K122">
        <v>0.27890030138134297</v>
      </c>
      <c r="L122">
        <v>0.11831974790652799</v>
      </c>
      <c r="M122">
        <v>2.1347437416889801E-2</v>
      </c>
      <c r="N122">
        <v>0.41856748670476102</v>
      </c>
      <c r="O122">
        <f t="shared" si="7"/>
        <v>0.64696791783268592</v>
      </c>
      <c r="P122">
        <f t="shared" si="8"/>
        <v>0.50642925195308708</v>
      </c>
      <c r="Q122">
        <f t="shared" si="9"/>
        <v>0.21767045446227828</v>
      </c>
    </row>
    <row r="123" spans="2:17" x14ac:dyDescent="0.2">
      <c r="B123">
        <v>900</v>
      </c>
      <c r="C123">
        <v>9.4635741744731106E-2</v>
      </c>
      <c r="D123">
        <v>0.19771576972536001</v>
      </c>
      <c r="E123">
        <v>0.20569629698262901</v>
      </c>
      <c r="F123">
        <v>0.49804780845272001</v>
      </c>
      <c r="G123">
        <v>4.8684235439583501E-2</v>
      </c>
      <c r="H123">
        <v>9.1213953596113201E-2</v>
      </c>
      <c r="I123">
        <v>0.10401037040741901</v>
      </c>
      <c r="J123">
        <v>0.24390855944311499</v>
      </c>
      <c r="K123">
        <v>0.225220999635174</v>
      </c>
      <c r="L123">
        <v>7.1819602637548594E-2</v>
      </c>
      <c r="M123">
        <v>7.4206927147488194E-2</v>
      </c>
      <c r="N123">
        <v>0.371247529420211</v>
      </c>
      <c r="O123">
        <f t="shared" si="7"/>
        <v>0.60930085296199199</v>
      </c>
      <c r="P123">
        <f t="shared" si="8"/>
        <v>0.46303501363018501</v>
      </c>
      <c r="Q123">
        <f t="shared" si="9"/>
        <v>0.18864681149870163</v>
      </c>
    </row>
    <row r="124" spans="2:17" x14ac:dyDescent="0.2">
      <c r="B124">
        <v>950</v>
      </c>
      <c r="C124">
        <v>8.5481792955022604E-2</v>
      </c>
      <c r="D124">
        <v>0.17049207377456599</v>
      </c>
      <c r="E124">
        <v>0.216722484471671</v>
      </c>
      <c r="F124">
        <v>0.47269635120126002</v>
      </c>
      <c r="G124">
        <v>4.6908043764766399E-2</v>
      </c>
      <c r="H124">
        <v>0.10009186026410299</v>
      </c>
      <c r="I124">
        <v>0.102691242433003</v>
      </c>
      <c r="J124">
        <v>0.24969114646187199</v>
      </c>
      <c r="K124">
        <v>0.194318070032762</v>
      </c>
      <c r="L124">
        <v>0.21540714122617499</v>
      </c>
      <c r="M124">
        <v>7.6715222416936998E-2</v>
      </c>
      <c r="N124">
        <v>0.48644043367587397</v>
      </c>
      <c r="O124">
        <f t="shared" si="7"/>
        <v>0.69745281824355254</v>
      </c>
      <c r="P124">
        <f t="shared" si="8"/>
        <v>0.42358732410413319</v>
      </c>
      <c r="Q124">
        <f t="shared" si="9"/>
        <v>0.16297588974684343</v>
      </c>
    </row>
    <row r="125" spans="2:17" x14ac:dyDescent="0.2">
      <c r="B125">
        <v>1000</v>
      </c>
      <c r="C125">
        <v>8.1117642670534895E-2</v>
      </c>
      <c r="D125">
        <v>0.14044326954814401</v>
      </c>
      <c r="E125">
        <v>0.205381301726939</v>
      </c>
      <c r="F125">
        <v>0.42694221394561699</v>
      </c>
      <c r="G125">
        <v>4.4524837090518299E-2</v>
      </c>
      <c r="H125">
        <v>8.0598727135266293E-2</v>
      </c>
      <c r="I125">
        <v>0.105093269124757</v>
      </c>
      <c r="J125">
        <v>0.23021683335054199</v>
      </c>
      <c r="K125">
        <v>0.13217780274365401</v>
      </c>
      <c r="L125">
        <v>0.16225979390631801</v>
      </c>
      <c r="M125">
        <v>0.114965881363868</v>
      </c>
      <c r="N125">
        <v>0.40940347801384003</v>
      </c>
      <c r="O125">
        <f t="shared" si="7"/>
        <v>0.63984644877801744</v>
      </c>
      <c r="P125">
        <f t="shared" si="8"/>
        <v>0.54108131557186412</v>
      </c>
      <c r="Q125">
        <f t="shared" si="9"/>
        <v>0.25001543096976664</v>
      </c>
    </row>
    <row r="126" spans="2:17" x14ac:dyDescent="0.2">
      <c r="B126">
        <v>1050</v>
      </c>
      <c r="C126">
        <v>6.9301064083230293E-2</v>
      </c>
      <c r="D126">
        <v>0.147968244878806</v>
      </c>
      <c r="E126">
        <v>0.20277625763465701</v>
      </c>
      <c r="F126">
        <v>0.42004556659669301</v>
      </c>
      <c r="G126">
        <v>4.7419583981379403E-2</v>
      </c>
      <c r="H126">
        <v>6.8107096990837807E-2</v>
      </c>
      <c r="I126">
        <v>0.101795723097858</v>
      </c>
      <c r="J126">
        <v>0.217322404070075</v>
      </c>
      <c r="K126">
        <v>7.9761927340470204E-2</v>
      </c>
      <c r="L126">
        <v>4.3441196987093401E-2</v>
      </c>
      <c r="M126">
        <v>9.0156715970599099E-2</v>
      </c>
      <c r="N126">
        <v>0.21335984029816299</v>
      </c>
      <c r="O126">
        <f t="shared" si="7"/>
        <v>0.46190890909156862</v>
      </c>
      <c r="P126">
        <f t="shared" si="8"/>
        <v>0.56086812390444585</v>
      </c>
      <c r="Q126">
        <f t="shared" si="9"/>
        <v>0.20519380579701002</v>
      </c>
    </row>
    <row r="127" spans="2:17" x14ac:dyDescent="0.2">
      <c r="B127">
        <v>1100</v>
      </c>
      <c r="C127">
        <v>8.9362466463157597E-2</v>
      </c>
      <c r="D127">
        <v>0.15274456555091501</v>
      </c>
      <c r="E127">
        <v>0.22760541636772799</v>
      </c>
      <c r="F127">
        <v>0.46971244838179999</v>
      </c>
      <c r="G127">
        <v>3.7693377180734997E-2</v>
      </c>
      <c r="H127">
        <v>7.5641824472887198E-2</v>
      </c>
      <c r="I127">
        <v>0.12232210368148801</v>
      </c>
      <c r="J127">
        <v>0.23565730533511001</v>
      </c>
      <c r="K127">
        <v>1.3909919874261399E-2</v>
      </c>
      <c r="L127">
        <v>1.9805279299965999E-2</v>
      </c>
      <c r="M127">
        <v>0.15900523267998001</v>
      </c>
      <c r="N127">
        <v>0.19272043185420701</v>
      </c>
      <c r="O127">
        <f t="shared" si="7"/>
        <v>0.43899935290864267</v>
      </c>
      <c r="P127">
        <f t="shared" si="8"/>
        <v>0.63992638972046401</v>
      </c>
      <c r="Q127">
        <f t="shared" si="9"/>
        <v>0.21607069432284415</v>
      </c>
    </row>
    <row r="128" spans="2:17" x14ac:dyDescent="0.2">
      <c r="B128">
        <v>1150</v>
      </c>
      <c r="C128">
        <v>7.4202450446994694E-2</v>
      </c>
      <c r="D128">
        <v>0.15218647271974201</v>
      </c>
      <c r="E128">
        <v>0.240771238084839</v>
      </c>
      <c r="F128">
        <v>0.467160161251576</v>
      </c>
      <c r="G128">
        <v>3.5313988113798898E-2</v>
      </c>
      <c r="H128">
        <v>7.8520452668602497E-2</v>
      </c>
      <c r="I128">
        <v>0.122495657008118</v>
      </c>
      <c r="J128">
        <v>0.23633009779052</v>
      </c>
      <c r="K128">
        <v>2.1124521047076201E-2</v>
      </c>
      <c r="L128">
        <v>2.96654481432631E-2</v>
      </c>
      <c r="M128">
        <v>0.27749003980596798</v>
      </c>
      <c r="N128">
        <v>0.32828000899630699</v>
      </c>
      <c r="O128">
        <f t="shared" si="7"/>
        <v>0.57295724883825927</v>
      </c>
      <c r="P128">
        <f t="shared" si="8"/>
        <v>0.57722525011034387</v>
      </c>
      <c r="Q128">
        <f t="shared" si="9"/>
        <v>0.14209769152159471</v>
      </c>
    </row>
    <row r="129" spans="2:17" x14ac:dyDescent="0.2">
      <c r="B129">
        <v>1200</v>
      </c>
      <c r="C129">
        <v>0.105767432635204</v>
      </c>
      <c r="D129">
        <v>0.160906554603681</v>
      </c>
      <c r="E129">
        <v>0.28135600979818598</v>
      </c>
      <c r="F129">
        <v>0.54802999703707</v>
      </c>
      <c r="G129">
        <v>3.1020247762531001E-2</v>
      </c>
      <c r="H129">
        <v>9.0344356016131999E-2</v>
      </c>
      <c r="I129">
        <v>0.14495536749347801</v>
      </c>
      <c r="J129">
        <v>0.26631997127214102</v>
      </c>
      <c r="K129">
        <v>2.8344310677709698E-2</v>
      </c>
      <c r="L129">
        <v>2.8561741603854201E-2</v>
      </c>
      <c r="M129">
        <v>0.35776803039982102</v>
      </c>
      <c r="N129">
        <v>0.414674082681385</v>
      </c>
      <c r="O129">
        <f t="shared" si="7"/>
        <v>0.64395192575330107</v>
      </c>
      <c r="P129">
        <f t="shared" si="8"/>
        <v>0.53676991775228133</v>
      </c>
      <c r="Q129">
        <f t="shared" si="9"/>
        <v>0.15222046931222233</v>
      </c>
    </row>
    <row r="130" spans="2:17" x14ac:dyDescent="0.2">
      <c r="B130">
        <v>1250</v>
      </c>
      <c r="C130">
        <v>0.15327308758960501</v>
      </c>
      <c r="D130">
        <v>0.141387438101441</v>
      </c>
      <c r="E130">
        <v>0.28797800382109701</v>
      </c>
      <c r="F130">
        <v>0.58263852951214301</v>
      </c>
      <c r="G130">
        <v>5.1453905194287601E-2</v>
      </c>
      <c r="H130">
        <v>8.7201307298956698E-2</v>
      </c>
      <c r="I130">
        <v>0.151106833999579</v>
      </c>
      <c r="J130">
        <v>0.289762046492824</v>
      </c>
      <c r="K130">
        <v>9.9705520475273993E-3</v>
      </c>
      <c r="L130">
        <v>4.48116156073518E-2</v>
      </c>
      <c r="M130">
        <v>0.42341375537506398</v>
      </c>
      <c r="N130">
        <v>0.47819592302994302</v>
      </c>
      <c r="O130">
        <f t="shared" si="7"/>
        <v>0.69151711694645923</v>
      </c>
      <c r="P130">
        <f t="shared" si="8"/>
        <v>0.68215301565417852</v>
      </c>
      <c r="Q130">
        <f t="shared" si="9"/>
        <v>0.19871366843910893</v>
      </c>
    </row>
    <row r="131" spans="2:17" x14ac:dyDescent="0.2">
      <c r="B131">
        <v>1300</v>
      </c>
      <c r="C131">
        <v>0.13024002073826599</v>
      </c>
      <c r="D131">
        <v>0.16399065734319701</v>
      </c>
      <c r="E131">
        <v>0.28645116388791297</v>
      </c>
      <c r="F131">
        <v>0.580681841969376</v>
      </c>
      <c r="G131">
        <v>4.81336564630684E-2</v>
      </c>
      <c r="H131">
        <v>7.1521100990488196E-2</v>
      </c>
      <c r="I131">
        <v>0.179045648563008</v>
      </c>
      <c r="J131">
        <v>0.298700406016564</v>
      </c>
      <c r="K131">
        <v>6.83968453100154E-3</v>
      </c>
      <c r="L131">
        <v>0.141627323150534</v>
      </c>
      <c r="M131">
        <v>0.634985384799026</v>
      </c>
      <c r="N131">
        <v>0.78345239248056098</v>
      </c>
      <c r="O131">
        <f t="shared" si="7"/>
        <v>0.88512846100470688</v>
      </c>
      <c r="P131">
        <f t="shared" si="8"/>
        <v>0.64322597068440701</v>
      </c>
      <c r="Q131">
        <f t="shared" si="9"/>
        <v>0.17838559703135581</v>
      </c>
    </row>
    <row r="132" spans="2:17" x14ac:dyDescent="0.2">
      <c r="B132">
        <v>1350</v>
      </c>
      <c r="C132">
        <v>0.113299935427918</v>
      </c>
      <c r="D132">
        <v>0.17698816524043701</v>
      </c>
      <c r="E132">
        <v>0.244493933073334</v>
      </c>
      <c r="F132">
        <v>0.53478203374168898</v>
      </c>
      <c r="G132">
        <v>4.9491064996017901E-2</v>
      </c>
      <c r="H132">
        <v>8.0346709246434694E-2</v>
      </c>
      <c r="I132">
        <v>0.16657867525541301</v>
      </c>
      <c r="J132">
        <v>0.296416449497866</v>
      </c>
      <c r="K132">
        <v>1.2281078070188101E-3</v>
      </c>
      <c r="L132">
        <v>0.24393187006144901</v>
      </c>
      <c r="M132">
        <v>0.461328420613419</v>
      </c>
      <c r="N132">
        <v>0.70648839848188605</v>
      </c>
      <c r="O132">
        <f t="shared" si="7"/>
        <v>0.84052864227335289</v>
      </c>
      <c r="P132">
        <f t="shared" si="8"/>
        <v>0.64527544170429751</v>
      </c>
      <c r="Q132">
        <f t="shared" si="9"/>
        <v>0.20771509823719944</v>
      </c>
    </row>
    <row r="133" spans="2:17" x14ac:dyDescent="0.2">
      <c r="B133">
        <v>1400</v>
      </c>
      <c r="C133">
        <v>0.104390067218447</v>
      </c>
      <c r="D133">
        <v>0.19795105795356099</v>
      </c>
      <c r="E133">
        <v>0.22088654026056301</v>
      </c>
      <c r="F133">
        <v>0.52322766543257004</v>
      </c>
      <c r="G133">
        <v>5.90563155956998E-2</v>
      </c>
      <c r="H133">
        <v>0.100722877203647</v>
      </c>
      <c r="I133">
        <v>0.137497982047319</v>
      </c>
      <c r="J133">
        <v>0.29727717484666599</v>
      </c>
      <c r="K133">
        <v>5.1979899365822901E-3</v>
      </c>
      <c r="L133">
        <v>0.29968175205568998</v>
      </c>
      <c r="M133">
        <v>0.517173010311894</v>
      </c>
      <c r="N133">
        <v>0.82205275230416597</v>
      </c>
      <c r="O133">
        <f t="shared" si="7"/>
        <v>0.9066712481953787</v>
      </c>
      <c r="P133">
        <f t="shared" si="8"/>
        <v>0.65549663247724776</v>
      </c>
      <c r="Q133">
        <f t="shared" si="9"/>
        <v>0.19304588150118537</v>
      </c>
    </row>
    <row r="134" spans="2:17" x14ac:dyDescent="0.2">
      <c r="B134">
        <v>1450</v>
      </c>
      <c r="C134">
        <v>0.101975739500932</v>
      </c>
      <c r="D134">
        <v>0.18438853902254701</v>
      </c>
      <c r="E134">
        <v>0.19768724095146201</v>
      </c>
      <c r="F134">
        <v>0.48405151947494102</v>
      </c>
      <c r="G134">
        <v>5.2916736984846502E-2</v>
      </c>
      <c r="H134">
        <v>9.3287074834537798E-2</v>
      </c>
      <c r="I134">
        <v>0.124842282606635</v>
      </c>
      <c r="J134">
        <v>0.27104609442602001</v>
      </c>
      <c r="K134">
        <v>7.3352116709116705E-2</v>
      </c>
      <c r="L134">
        <v>0.31010734888130898</v>
      </c>
      <c r="M134">
        <v>0.19620149272024801</v>
      </c>
      <c r="N134">
        <v>0.57966095831067399</v>
      </c>
      <c r="O134">
        <f t="shared" si="7"/>
        <v>0.76135468627353575</v>
      </c>
      <c r="P134">
        <f t="shared" si="8"/>
        <v>0.62035150327414801</v>
      </c>
      <c r="Q134">
        <f t="shared" si="9"/>
        <v>0.2110872807001922</v>
      </c>
    </row>
    <row r="135" spans="2:17" x14ac:dyDescent="0.2">
      <c r="B135">
        <v>1500</v>
      </c>
      <c r="C135">
        <v>0.117977802647927</v>
      </c>
      <c r="D135">
        <v>0.151945673198946</v>
      </c>
      <c r="E135">
        <v>0.200920077060179</v>
      </c>
      <c r="F135">
        <v>0.47084355290705199</v>
      </c>
      <c r="G135">
        <v>6.2601314228638294E-2</v>
      </c>
      <c r="H135">
        <v>0.10992434488586</v>
      </c>
      <c r="I135">
        <v>0.13249666604148699</v>
      </c>
      <c r="J135">
        <v>0.30502232515598499</v>
      </c>
      <c r="K135">
        <v>0.18154316971503201</v>
      </c>
      <c r="L135">
        <v>0.18312552534944701</v>
      </c>
      <c r="M135">
        <v>7.68114128202632E-2</v>
      </c>
      <c r="N135">
        <v>0.44148010788474301</v>
      </c>
      <c r="O135">
        <f t="shared" ref="O135:O198" si="13">N135^0.5</f>
        <v>0.66443969469376452</v>
      </c>
      <c r="P135">
        <f t="shared" ref="P135:P198" si="14">AVERAGE(N135,N235,N335,N435,N535,N635,N735,N835,N935,N1035)</f>
        <v>0.71314336463817729</v>
      </c>
      <c r="Q135">
        <f t="shared" ref="Q135:Q198" si="15">STDEV(N135,N235,N335,N435,N535,N635,N735,N835,N935,N1035)/SQRT(10)</f>
        <v>0.22880363544733001</v>
      </c>
    </row>
    <row r="136" spans="2:17" x14ac:dyDescent="0.2">
      <c r="B136">
        <v>1550</v>
      </c>
      <c r="C136">
        <v>0.11102982361836999</v>
      </c>
      <c r="D136">
        <v>0.16746635452665601</v>
      </c>
      <c r="E136">
        <v>0.23370040470899001</v>
      </c>
      <c r="F136">
        <v>0.51219658285401504</v>
      </c>
      <c r="G136">
        <v>8.0594745598246295E-2</v>
      </c>
      <c r="H136">
        <v>0.112759468889316</v>
      </c>
      <c r="I136">
        <v>0.141327517748806</v>
      </c>
      <c r="J136">
        <v>0.33468173223636799</v>
      </c>
      <c r="K136">
        <v>0.154411022689078</v>
      </c>
      <c r="L136">
        <v>0.20884582309432201</v>
      </c>
      <c r="M136">
        <v>0.101169117681566</v>
      </c>
      <c r="N136">
        <v>0.46442596346496601</v>
      </c>
      <c r="O136">
        <f t="shared" si="13"/>
        <v>0.68148805086000297</v>
      </c>
      <c r="P136">
        <f t="shared" si="14"/>
        <v>0.73226173586629684</v>
      </c>
      <c r="Q136">
        <f t="shared" si="15"/>
        <v>0.2042793754452093</v>
      </c>
    </row>
    <row r="137" spans="2:17" x14ac:dyDescent="0.2">
      <c r="B137">
        <v>1600</v>
      </c>
      <c r="C137">
        <v>0.12268251377707499</v>
      </c>
      <c r="D137">
        <v>0.222452478627747</v>
      </c>
      <c r="E137">
        <v>0.20606196912173599</v>
      </c>
      <c r="F137">
        <v>0.55119696152655795</v>
      </c>
      <c r="G137">
        <v>9.3219845941469898E-2</v>
      </c>
      <c r="H137">
        <v>0.125312523189403</v>
      </c>
      <c r="I137">
        <v>0.13199739077926001</v>
      </c>
      <c r="J137">
        <v>0.35052975991013402</v>
      </c>
      <c r="K137">
        <v>0.130131426969608</v>
      </c>
      <c r="L137">
        <v>3.7856339218245799E-2</v>
      </c>
      <c r="M137">
        <v>3.0788225464555199E-2</v>
      </c>
      <c r="N137">
        <v>0.198775991652409</v>
      </c>
      <c r="O137">
        <f t="shared" si="13"/>
        <v>0.44584301234000406</v>
      </c>
      <c r="P137">
        <f t="shared" si="14"/>
        <v>0.70801536601095894</v>
      </c>
      <c r="Q137">
        <f t="shared" si="15"/>
        <v>0.22103894796582174</v>
      </c>
    </row>
    <row r="138" spans="2:17" x14ac:dyDescent="0.2">
      <c r="B138">
        <v>1650</v>
      </c>
      <c r="C138">
        <v>0.10741498446768601</v>
      </c>
      <c r="D138">
        <v>0.23727866874962</v>
      </c>
      <c r="E138">
        <v>0.244466799395509</v>
      </c>
      <c r="F138">
        <v>0.58916045261281402</v>
      </c>
      <c r="G138">
        <v>8.4480829819189196E-2</v>
      </c>
      <c r="H138">
        <v>0.135118066364495</v>
      </c>
      <c r="I138">
        <v>0.14858308512992799</v>
      </c>
      <c r="J138">
        <v>0.36818198131361202</v>
      </c>
      <c r="K138">
        <v>3.5735719868444198E-2</v>
      </c>
      <c r="L138">
        <v>6.7366198774250199E-3</v>
      </c>
      <c r="M138">
        <v>0.184689231167283</v>
      </c>
      <c r="N138">
        <v>0.227161570913153</v>
      </c>
      <c r="O138">
        <f t="shared" si="13"/>
        <v>0.47661469859117123</v>
      </c>
      <c r="P138">
        <f t="shared" si="14"/>
        <v>0.69950268760391454</v>
      </c>
      <c r="Q138">
        <f t="shared" si="15"/>
        <v>0.19764722976960628</v>
      </c>
    </row>
    <row r="139" spans="2:17" x14ac:dyDescent="0.2">
      <c r="B139">
        <v>1700</v>
      </c>
      <c r="C139">
        <v>0.118473433769063</v>
      </c>
      <c r="D139">
        <v>0.23864437000095801</v>
      </c>
      <c r="E139">
        <v>0.305919938248358</v>
      </c>
      <c r="F139">
        <v>0.66303774201837895</v>
      </c>
      <c r="G139">
        <v>9.1792251429999999E-2</v>
      </c>
      <c r="H139">
        <v>0.16873076532041101</v>
      </c>
      <c r="I139">
        <v>0.14655778391719601</v>
      </c>
      <c r="J139">
        <v>0.40708080066760799</v>
      </c>
      <c r="K139">
        <v>6.5980679608457299E-2</v>
      </c>
      <c r="L139">
        <v>4.9345083691723302E-2</v>
      </c>
      <c r="M139">
        <v>0.31482428758568098</v>
      </c>
      <c r="N139">
        <v>0.430150050885861</v>
      </c>
      <c r="O139">
        <f t="shared" si="13"/>
        <v>0.65585825517855689</v>
      </c>
      <c r="P139">
        <f t="shared" si="14"/>
        <v>0.7995332923636852</v>
      </c>
      <c r="Q139">
        <f t="shared" si="15"/>
        <v>0.28458724303726601</v>
      </c>
    </row>
    <row r="140" spans="2:17" x14ac:dyDescent="0.2">
      <c r="B140">
        <v>1750</v>
      </c>
      <c r="C140">
        <v>0.110771757834335</v>
      </c>
      <c r="D140">
        <v>0.25070666309171302</v>
      </c>
      <c r="E140">
        <v>0.310203747151645</v>
      </c>
      <c r="F140">
        <v>0.67168216807769399</v>
      </c>
      <c r="G140">
        <v>9.7849687523921994E-2</v>
      </c>
      <c r="H140">
        <v>0.16351056480092099</v>
      </c>
      <c r="I140">
        <v>0.157079808351859</v>
      </c>
      <c r="J140">
        <v>0.41844006067670197</v>
      </c>
      <c r="K140">
        <v>3.5716553467344203E-2</v>
      </c>
      <c r="L140">
        <v>0.11238841605896401</v>
      </c>
      <c r="M140">
        <v>0.12754696636690699</v>
      </c>
      <c r="N140">
        <v>0.27565193589321502</v>
      </c>
      <c r="O140">
        <f t="shared" si="13"/>
        <v>0.52502565260491318</v>
      </c>
      <c r="P140">
        <f t="shared" si="14"/>
        <v>0.83278837771638814</v>
      </c>
      <c r="Q140">
        <f t="shared" si="15"/>
        <v>0.27101595386468824</v>
      </c>
    </row>
    <row r="141" spans="2:17" x14ac:dyDescent="0.2">
      <c r="B141">
        <v>1800</v>
      </c>
      <c r="C141">
        <v>0.140728601744255</v>
      </c>
      <c r="D141">
        <v>0.26274023259516599</v>
      </c>
      <c r="E141">
        <v>0.34934740713132501</v>
      </c>
      <c r="F141">
        <v>0.75281624147074599</v>
      </c>
      <c r="G141">
        <v>9.90239208918713E-2</v>
      </c>
      <c r="H141">
        <v>0.160086851163629</v>
      </c>
      <c r="I141">
        <v>0.16644131672680701</v>
      </c>
      <c r="J141">
        <v>0.42555208878230699</v>
      </c>
      <c r="K141">
        <v>1.10389255465232E-2</v>
      </c>
      <c r="L141">
        <v>7.1582346254864093E-2</v>
      </c>
      <c r="M141">
        <v>6.8488297660129094E-2</v>
      </c>
      <c r="N141">
        <v>0.15110956946151599</v>
      </c>
      <c r="O141">
        <f t="shared" si="13"/>
        <v>0.38872814338752987</v>
      </c>
      <c r="P141">
        <f t="shared" si="14"/>
        <v>0.94120245045924245</v>
      </c>
      <c r="Q141">
        <f t="shared" si="15"/>
        <v>0.26604033386217762</v>
      </c>
    </row>
    <row r="142" spans="2:17" x14ac:dyDescent="0.2">
      <c r="B142">
        <v>1850</v>
      </c>
      <c r="C142">
        <v>0.104098979122407</v>
      </c>
      <c r="D142">
        <v>0.296779643393699</v>
      </c>
      <c r="E142">
        <v>0.269473253136085</v>
      </c>
      <c r="F142">
        <v>0.67035187565219101</v>
      </c>
      <c r="G142">
        <v>8.0665080385621604E-2</v>
      </c>
      <c r="H142">
        <v>0.163424045404685</v>
      </c>
      <c r="I142">
        <v>0.19170644781455301</v>
      </c>
      <c r="J142">
        <v>0.43579557360485999</v>
      </c>
      <c r="K142">
        <v>9.4749886950473306E-3</v>
      </c>
      <c r="L142">
        <v>1.82487035934671E-2</v>
      </c>
      <c r="M142">
        <v>8.5231147325187898E-2</v>
      </c>
      <c r="N142">
        <v>0.11295483961370199</v>
      </c>
      <c r="O142">
        <f t="shared" si="13"/>
        <v>0.33608754754334769</v>
      </c>
      <c r="P142">
        <f t="shared" si="14"/>
        <v>0.89984856756863962</v>
      </c>
      <c r="Q142">
        <f t="shared" si="15"/>
        <v>0.28078173078404423</v>
      </c>
    </row>
    <row r="143" spans="2:17" x14ac:dyDescent="0.2">
      <c r="B143">
        <v>1900</v>
      </c>
      <c r="C143">
        <v>0.13119102257853599</v>
      </c>
      <c r="D143">
        <v>0.30101564228173899</v>
      </c>
      <c r="E143">
        <v>0.346228127628395</v>
      </c>
      <c r="F143">
        <v>0.77843479248866998</v>
      </c>
      <c r="G143">
        <v>8.7041318929374403E-2</v>
      </c>
      <c r="H143">
        <v>0.18364018219546799</v>
      </c>
      <c r="I143">
        <v>0.205429018037147</v>
      </c>
      <c r="J143">
        <v>0.47611051916198899</v>
      </c>
      <c r="K143">
        <v>2.44129773120592E-2</v>
      </c>
      <c r="L143">
        <v>2.6233824690802699E-2</v>
      </c>
      <c r="M143">
        <v>0.15008000240986799</v>
      </c>
      <c r="N143">
        <v>0.20072680441273</v>
      </c>
      <c r="O143">
        <f t="shared" si="13"/>
        <v>0.44802545063057525</v>
      </c>
      <c r="P143">
        <f t="shared" si="14"/>
        <v>0.91848686662576584</v>
      </c>
      <c r="Q143">
        <f t="shared" si="15"/>
        <v>0.25495340821894008</v>
      </c>
    </row>
    <row r="144" spans="2:17" x14ac:dyDescent="0.2">
      <c r="B144">
        <v>1950</v>
      </c>
      <c r="C144">
        <v>0.136046722853567</v>
      </c>
      <c r="D144">
        <v>0.26339065828714597</v>
      </c>
      <c r="E144">
        <v>0.32533638894461497</v>
      </c>
      <c r="F144">
        <v>0.72477377008532795</v>
      </c>
      <c r="G144">
        <v>9.8569081616871196E-2</v>
      </c>
      <c r="H144">
        <v>0.19357386729311399</v>
      </c>
      <c r="I144">
        <v>0.217398739450477</v>
      </c>
      <c r="J144">
        <v>0.50954168836046099</v>
      </c>
      <c r="K144">
        <v>5.0304766888080499E-2</v>
      </c>
      <c r="L144" s="2">
        <v>8.2402345368227006E-5</v>
      </c>
      <c r="M144">
        <v>0.17507493542088401</v>
      </c>
      <c r="N144">
        <v>0.225462104654332</v>
      </c>
      <c r="O144">
        <f t="shared" si="13"/>
        <v>0.47482850025491519</v>
      </c>
      <c r="P144">
        <f t="shared" si="14"/>
        <v>1.0557486752843583</v>
      </c>
      <c r="Q144">
        <f t="shared" si="15"/>
        <v>0.33510647280053707</v>
      </c>
    </row>
    <row r="145" spans="2:17" x14ac:dyDescent="0.2">
      <c r="B145">
        <v>2000</v>
      </c>
      <c r="C145">
        <v>0.17726279601769501</v>
      </c>
      <c r="D145">
        <v>0.27992519969051999</v>
      </c>
      <c r="E145">
        <v>0.395952828165128</v>
      </c>
      <c r="F145">
        <v>0.853140823873343</v>
      </c>
      <c r="G145">
        <v>0.110795459681929</v>
      </c>
      <c r="H145">
        <v>0.187837068701322</v>
      </c>
      <c r="I145">
        <v>0.23913880677812799</v>
      </c>
      <c r="J145">
        <v>0.53777133516137898</v>
      </c>
      <c r="K145">
        <v>2.9332504052508701E-2</v>
      </c>
      <c r="L145">
        <v>8.0526320523218696E-3</v>
      </c>
      <c r="M145">
        <v>0.33804548360087799</v>
      </c>
      <c r="N145">
        <v>0.37543061970570801</v>
      </c>
      <c r="O145">
        <f t="shared" si="13"/>
        <v>0.6127239343339772</v>
      </c>
      <c r="P145">
        <f t="shared" si="14"/>
        <v>1.1794893108407349</v>
      </c>
      <c r="Q145">
        <f t="shared" si="15"/>
        <v>0.33009860214651465</v>
      </c>
    </row>
    <row r="146" spans="2:17" x14ac:dyDescent="0.2">
      <c r="B146">
        <v>2050</v>
      </c>
      <c r="C146">
        <v>0.15382965580412999</v>
      </c>
      <c r="D146">
        <v>0.25980039585176401</v>
      </c>
      <c r="E146">
        <v>0.37437402881334098</v>
      </c>
      <c r="F146">
        <v>0.78800408046923498</v>
      </c>
      <c r="G146">
        <v>0.113302324759048</v>
      </c>
      <c r="H146">
        <v>0.17178446362570701</v>
      </c>
      <c r="I146">
        <v>0.23650861679580101</v>
      </c>
      <c r="J146">
        <v>0.52159540518055603</v>
      </c>
      <c r="K146">
        <v>2.6464325544474102E-2</v>
      </c>
      <c r="L146">
        <v>9.6511194171516792E-3</v>
      </c>
      <c r="M146">
        <v>0.31125456447963201</v>
      </c>
      <c r="N146">
        <v>0.34737000944125801</v>
      </c>
      <c r="O146">
        <f t="shared" si="13"/>
        <v>0.5893810392617479</v>
      </c>
      <c r="P146">
        <f t="shared" si="14"/>
        <v>1.1204607105978392</v>
      </c>
      <c r="Q146">
        <f t="shared" si="15"/>
        <v>0.35736349199070144</v>
      </c>
    </row>
    <row r="147" spans="2:17" x14ac:dyDescent="0.2">
      <c r="B147">
        <v>2100</v>
      </c>
      <c r="C147">
        <v>0.15062685788994101</v>
      </c>
      <c r="D147">
        <v>0.23480480019200201</v>
      </c>
      <c r="E147">
        <v>0.34241993168358797</v>
      </c>
      <c r="F147">
        <v>0.72785158976553199</v>
      </c>
      <c r="G147">
        <v>0.135346518123863</v>
      </c>
      <c r="H147">
        <v>0.13148896042064201</v>
      </c>
      <c r="I147">
        <v>0.23160961640907701</v>
      </c>
      <c r="J147">
        <v>0.49844509495358202</v>
      </c>
      <c r="K147">
        <v>6.8910799908989103E-3</v>
      </c>
      <c r="L147" s="2">
        <v>2.6137860750325198E-7</v>
      </c>
      <c r="M147">
        <v>0.38487524674898299</v>
      </c>
      <c r="N147">
        <v>0.39176658811849002</v>
      </c>
      <c r="O147">
        <f t="shared" si="13"/>
        <v>0.62591260421762562</v>
      </c>
      <c r="P147">
        <f t="shared" si="14"/>
        <v>1.2678054219485033</v>
      </c>
      <c r="Q147">
        <f t="shared" si="15"/>
        <v>0.34784184502235144</v>
      </c>
    </row>
    <row r="148" spans="2:17" x14ac:dyDescent="0.2">
      <c r="B148">
        <v>2150</v>
      </c>
      <c r="C148">
        <v>0.147478139340251</v>
      </c>
      <c r="D148">
        <v>0.23455567628539101</v>
      </c>
      <c r="E148">
        <v>0.32605945791607999</v>
      </c>
      <c r="F148">
        <v>0.70809327354172102</v>
      </c>
      <c r="G148">
        <v>0.12992690076250901</v>
      </c>
      <c r="H148">
        <v>0.13485570142388301</v>
      </c>
      <c r="I148">
        <v>0.21035454026731201</v>
      </c>
      <c r="J148">
        <v>0.47513714245370497</v>
      </c>
      <c r="K148">
        <v>4.8894853299890498E-3</v>
      </c>
      <c r="L148" s="2">
        <v>7.3672780704570295E-5</v>
      </c>
      <c r="M148">
        <v>0.250684866000075</v>
      </c>
      <c r="N148">
        <v>0.25564802411076798</v>
      </c>
      <c r="O148">
        <f t="shared" si="13"/>
        <v>0.50561647927136233</v>
      </c>
      <c r="P148">
        <f t="shared" si="14"/>
        <v>1.2041570940186099</v>
      </c>
      <c r="Q148">
        <f t="shared" si="15"/>
        <v>0.32245189058731</v>
      </c>
    </row>
    <row r="149" spans="2:17" x14ac:dyDescent="0.2">
      <c r="B149">
        <v>2200</v>
      </c>
      <c r="C149">
        <v>0.14753768252828101</v>
      </c>
      <c r="D149">
        <v>0.21334856852176001</v>
      </c>
      <c r="E149">
        <v>0.304765119287291</v>
      </c>
      <c r="F149">
        <v>0.66565137033733202</v>
      </c>
      <c r="G149">
        <v>0.125719657976331</v>
      </c>
      <c r="H149">
        <v>0.14008356709154901</v>
      </c>
      <c r="I149">
        <v>0.20532464357769001</v>
      </c>
      <c r="J149">
        <v>0.47112786864556999</v>
      </c>
      <c r="K149">
        <v>4.4373008615846202E-4</v>
      </c>
      <c r="L149">
        <v>4.18976149966505E-3</v>
      </c>
      <c r="M149">
        <v>6.3657994361778797E-2</v>
      </c>
      <c r="N149">
        <v>6.8291485947602301E-2</v>
      </c>
      <c r="O149">
        <f t="shared" si="13"/>
        <v>0.26132639734171959</v>
      </c>
      <c r="P149">
        <f t="shared" si="14"/>
        <v>1.1964662997897255</v>
      </c>
      <c r="Q149">
        <f t="shared" si="15"/>
        <v>0.37758023371687977</v>
      </c>
    </row>
    <row r="150" spans="2:17" x14ac:dyDescent="0.2">
      <c r="B150">
        <v>2250</v>
      </c>
      <c r="C150">
        <v>0.13377143611772199</v>
      </c>
      <c r="D150">
        <v>0.28434996848488397</v>
      </c>
      <c r="E150">
        <v>0.28444802485957299</v>
      </c>
      <c r="F150">
        <v>0.70256942946217904</v>
      </c>
      <c r="G150">
        <v>0.11124835917352199</v>
      </c>
      <c r="H150">
        <v>0.182898287110937</v>
      </c>
      <c r="I150">
        <v>0.15531228979335601</v>
      </c>
      <c r="J150">
        <v>0.44945893607781501</v>
      </c>
      <c r="K150">
        <v>2.3223397729196398E-3</v>
      </c>
      <c r="L150">
        <v>4.78109879840338E-3</v>
      </c>
      <c r="M150">
        <v>5.6029507667471001E-2</v>
      </c>
      <c r="N150">
        <v>6.3132946238793994E-2</v>
      </c>
      <c r="O150">
        <f t="shared" si="13"/>
        <v>0.25126270363663999</v>
      </c>
      <c r="P150">
        <f t="shared" si="14"/>
        <v>1.2884300451286705</v>
      </c>
      <c r="Q150">
        <f t="shared" si="15"/>
        <v>0.37903998170483805</v>
      </c>
    </row>
    <row r="151" spans="2:17" x14ac:dyDescent="0.2">
      <c r="B151">
        <v>2300</v>
      </c>
      <c r="C151">
        <v>0.130318678077181</v>
      </c>
      <c r="D151">
        <v>0.30593612168721002</v>
      </c>
      <c r="E151">
        <v>0.28550870735626099</v>
      </c>
      <c r="F151">
        <v>0.72176350712065196</v>
      </c>
      <c r="G151">
        <v>0.11582227006864999</v>
      </c>
      <c r="H151">
        <v>0.19230093795200501</v>
      </c>
      <c r="I151">
        <v>0.150475750072948</v>
      </c>
      <c r="J151">
        <v>0.45859895809360202</v>
      </c>
      <c r="K151">
        <v>4.1031183130301203E-3</v>
      </c>
      <c r="L151">
        <v>1.2844204685081701E-3</v>
      </c>
      <c r="M151">
        <v>1.46576336064687E-2</v>
      </c>
      <c r="N151">
        <v>2.0045172388007002E-2</v>
      </c>
      <c r="O151">
        <f t="shared" si="13"/>
        <v>0.14158097466823358</v>
      </c>
      <c r="P151">
        <f t="shared" si="14"/>
        <v>1.4061665268795756</v>
      </c>
      <c r="Q151">
        <f t="shared" si="15"/>
        <v>0.34220261013608172</v>
      </c>
    </row>
    <row r="152" spans="2:17" x14ac:dyDescent="0.2">
      <c r="B152">
        <v>2350</v>
      </c>
      <c r="C152">
        <v>9.4529779048314194E-2</v>
      </c>
      <c r="D152">
        <v>0.27619425447591101</v>
      </c>
      <c r="E152">
        <v>0.28974592196415799</v>
      </c>
      <c r="F152">
        <v>0.66046995548838305</v>
      </c>
      <c r="G152">
        <v>9.2076644026584803E-2</v>
      </c>
      <c r="H152">
        <v>0.15998972173296699</v>
      </c>
      <c r="I152">
        <v>0.180391656521174</v>
      </c>
      <c r="J152">
        <v>0.432458022280726</v>
      </c>
      <c r="K152">
        <v>6.7480105029472702E-3</v>
      </c>
      <c r="L152">
        <v>1.1571966507983199E-4</v>
      </c>
      <c r="M152">
        <v>8.9629117637990696E-3</v>
      </c>
      <c r="N152">
        <v>1.5826641931826198E-2</v>
      </c>
      <c r="O152">
        <f t="shared" si="13"/>
        <v>0.12580398217793504</v>
      </c>
      <c r="P152">
        <f t="shared" si="14"/>
        <v>1.1867792172010476</v>
      </c>
      <c r="Q152">
        <f t="shared" si="15"/>
        <v>0.2870855803361943</v>
      </c>
    </row>
    <row r="153" spans="2:17" x14ac:dyDescent="0.2">
      <c r="B153">
        <v>2400</v>
      </c>
      <c r="C153">
        <v>0.121029966329672</v>
      </c>
      <c r="D153">
        <v>0.29554196765541701</v>
      </c>
      <c r="E153">
        <v>0.275705760175259</v>
      </c>
      <c r="F153">
        <v>0.69227769416034801</v>
      </c>
      <c r="G153">
        <v>9.3231984128222506E-2</v>
      </c>
      <c r="H153">
        <v>0.172875784930133</v>
      </c>
      <c r="I153">
        <v>0.17522114217479801</v>
      </c>
      <c r="J153">
        <v>0.44132891123315299</v>
      </c>
      <c r="K153">
        <v>4.4457735791984899E-2</v>
      </c>
      <c r="L153">
        <v>5.3116050968637397E-2</v>
      </c>
      <c r="M153">
        <v>1.5748895070900999E-2</v>
      </c>
      <c r="N153">
        <v>0.113322681831523</v>
      </c>
      <c r="O153">
        <f t="shared" si="13"/>
        <v>0.33663434440282974</v>
      </c>
      <c r="P153">
        <f t="shared" si="14"/>
        <v>1.0966286521710034</v>
      </c>
      <c r="Q153">
        <f t="shared" si="15"/>
        <v>0.2440502521204696</v>
      </c>
    </row>
    <row r="154" spans="2:17" x14ac:dyDescent="0.2">
      <c r="B154">
        <v>2450</v>
      </c>
      <c r="C154">
        <v>0.17088230510497401</v>
      </c>
      <c r="D154">
        <v>0.25142211058312802</v>
      </c>
      <c r="E154">
        <v>0.26745341954955998</v>
      </c>
      <c r="F154">
        <v>0.68975783523766299</v>
      </c>
      <c r="G154">
        <v>9.8671556771865607E-2</v>
      </c>
      <c r="H154">
        <v>0.18274611313977401</v>
      </c>
      <c r="I154">
        <v>0.192821679534844</v>
      </c>
      <c r="J154">
        <v>0.47423934944648399</v>
      </c>
      <c r="K154">
        <v>3.9674453122755899E-3</v>
      </c>
      <c r="L154">
        <v>6.3107415003770706E-2</v>
      </c>
      <c r="M154">
        <v>7.3948636567310599E-2</v>
      </c>
      <c r="N154">
        <v>0.141023496883357</v>
      </c>
      <c r="O154">
        <f t="shared" si="13"/>
        <v>0.37553095329593938</v>
      </c>
      <c r="P154">
        <f t="shared" si="14"/>
        <v>1.0092790826038573</v>
      </c>
      <c r="Q154">
        <f t="shared" si="15"/>
        <v>0.21337449855635873</v>
      </c>
    </row>
    <row r="155" spans="2:17" x14ac:dyDescent="0.2">
      <c r="B155">
        <v>2500</v>
      </c>
      <c r="C155">
        <v>0.164452808148913</v>
      </c>
      <c r="D155">
        <v>0.24939811369252801</v>
      </c>
      <c r="E155">
        <v>0.27645575427063201</v>
      </c>
      <c r="F155">
        <v>0.69030667611207297</v>
      </c>
      <c r="G155">
        <v>0.120340781172891</v>
      </c>
      <c r="H155">
        <v>0.18708729818640499</v>
      </c>
      <c r="I155">
        <v>0.19375282279380299</v>
      </c>
      <c r="J155">
        <v>0.50118090215309896</v>
      </c>
      <c r="K155">
        <v>1.3523428106091801E-2</v>
      </c>
      <c r="L155">
        <v>0.17973124181848699</v>
      </c>
      <c r="M155">
        <v>0.117533600525248</v>
      </c>
      <c r="N155">
        <v>0.31078827044982699</v>
      </c>
      <c r="O155">
        <f t="shared" si="13"/>
        <v>0.55748387460968496</v>
      </c>
      <c r="P155">
        <f t="shared" si="14"/>
        <v>0.93275281763502704</v>
      </c>
      <c r="Q155">
        <f t="shared" si="15"/>
        <v>0.15346312054653047</v>
      </c>
    </row>
    <row r="156" spans="2:17" x14ac:dyDescent="0.2">
      <c r="B156">
        <v>2550</v>
      </c>
      <c r="C156">
        <v>0.11130921471361301</v>
      </c>
      <c r="D156">
        <v>0.27224499745471498</v>
      </c>
      <c r="E156">
        <v>0.29473716587954002</v>
      </c>
      <c r="F156">
        <v>0.67829137804786899</v>
      </c>
      <c r="G156">
        <v>0.104615451655932</v>
      </c>
      <c r="H156">
        <v>0.20767004209934001</v>
      </c>
      <c r="I156">
        <v>0.21035180035467099</v>
      </c>
      <c r="J156">
        <v>0.52263729410994297</v>
      </c>
      <c r="K156">
        <v>4.3242686319732299E-2</v>
      </c>
      <c r="L156">
        <v>0.14441381883299301</v>
      </c>
      <c r="M156">
        <v>9.8392131898048796E-2</v>
      </c>
      <c r="N156">
        <v>0.28604863705077399</v>
      </c>
      <c r="O156">
        <f t="shared" si="13"/>
        <v>0.5348351494159429</v>
      </c>
      <c r="P156">
        <f t="shared" si="14"/>
        <v>1.084998317926378</v>
      </c>
      <c r="Q156">
        <f t="shared" si="15"/>
        <v>0.19842363561069334</v>
      </c>
    </row>
    <row r="157" spans="2:17" x14ac:dyDescent="0.2">
      <c r="B157">
        <v>2600</v>
      </c>
      <c r="C157">
        <v>0.14242185755402301</v>
      </c>
      <c r="D157">
        <v>0.291307856004629</v>
      </c>
      <c r="E157">
        <v>0.33057365120120102</v>
      </c>
      <c r="F157">
        <v>0.76430336475985405</v>
      </c>
      <c r="G157">
        <v>9.9650028012423494E-2</v>
      </c>
      <c r="H157">
        <v>0.23638730193427501</v>
      </c>
      <c r="I157">
        <v>0.23210827271301701</v>
      </c>
      <c r="J157">
        <v>0.56814560265971603</v>
      </c>
      <c r="K157">
        <v>0.109425475351904</v>
      </c>
      <c r="L157">
        <v>6.8159591787709695E-2</v>
      </c>
      <c r="M157">
        <v>0.20757477810751099</v>
      </c>
      <c r="N157">
        <v>0.38515984524712499</v>
      </c>
      <c r="O157">
        <f t="shared" si="13"/>
        <v>0.6206124759035424</v>
      </c>
      <c r="P157">
        <f t="shared" si="14"/>
        <v>1.2551549334844674</v>
      </c>
      <c r="Q157">
        <f t="shared" si="15"/>
        <v>0.23665033509003139</v>
      </c>
    </row>
    <row r="158" spans="2:17" x14ac:dyDescent="0.2">
      <c r="B158">
        <v>2650</v>
      </c>
      <c r="C158">
        <v>0.136758467100078</v>
      </c>
      <c r="D158">
        <v>0.32984744272807198</v>
      </c>
      <c r="E158">
        <v>0.291217864606796</v>
      </c>
      <c r="F158">
        <v>0.75782377443494497</v>
      </c>
      <c r="G158">
        <v>0.11465202924448201</v>
      </c>
      <c r="H158">
        <v>0.26458012773414002</v>
      </c>
      <c r="I158">
        <v>0.21093149837316699</v>
      </c>
      <c r="J158">
        <v>0.59016365535178905</v>
      </c>
      <c r="K158">
        <v>9.3843348437022106E-2</v>
      </c>
      <c r="L158">
        <v>3.8461294549077797E-2</v>
      </c>
      <c r="M158">
        <v>0.34818794444029899</v>
      </c>
      <c r="N158">
        <v>0.480492587426399</v>
      </c>
      <c r="O158">
        <f t="shared" si="13"/>
        <v>0.69317572622416535</v>
      </c>
      <c r="P158">
        <f t="shared" si="14"/>
        <v>1.2965667365602971</v>
      </c>
      <c r="Q158">
        <f t="shared" si="15"/>
        <v>0.32208916869131066</v>
      </c>
    </row>
    <row r="159" spans="2:17" x14ac:dyDescent="0.2">
      <c r="B159">
        <v>2700</v>
      </c>
      <c r="C159">
        <v>0.152366381506718</v>
      </c>
      <c r="D159">
        <v>0.32490857194602701</v>
      </c>
      <c r="E159">
        <v>0.29697441657381601</v>
      </c>
      <c r="F159">
        <v>0.77424937002656102</v>
      </c>
      <c r="G159">
        <v>0.10092348134908299</v>
      </c>
      <c r="H159">
        <v>0.26320424423990402</v>
      </c>
      <c r="I159">
        <v>0.21021420473167299</v>
      </c>
      <c r="J159">
        <v>0.57434193032066105</v>
      </c>
      <c r="K159">
        <v>0.11140568184065799</v>
      </c>
      <c r="L159">
        <v>5.2547230161325502E-2</v>
      </c>
      <c r="M159">
        <v>0.327327780350607</v>
      </c>
      <c r="N159">
        <v>0.49128069235259098</v>
      </c>
      <c r="O159">
        <f t="shared" si="13"/>
        <v>0.70091418330105937</v>
      </c>
      <c r="P159">
        <f t="shared" si="14"/>
        <v>1.3545657841580994</v>
      </c>
      <c r="Q159">
        <f t="shared" si="15"/>
        <v>0.38006495750187308</v>
      </c>
    </row>
    <row r="160" spans="2:17" x14ac:dyDescent="0.2">
      <c r="B160">
        <v>2750</v>
      </c>
      <c r="C160">
        <v>0.13354982562586401</v>
      </c>
      <c r="D160">
        <v>0.30726702539761602</v>
      </c>
      <c r="E160">
        <v>0.31862364364583501</v>
      </c>
      <c r="F160">
        <v>0.75944049466931396</v>
      </c>
      <c r="G160">
        <v>9.7301688076565598E-2</v>
      </c>
      <c r="H160">
        <v>0.247801684123022</v>
      </c>
      <c r="I160">
        <v>0.218863232387146</v>
      </c>
      <c r="J160">
        <v>0.56396660458673298</v>
      </c>
      <c r="K160">
        <v>0.204387935979265</v>
      </c>
      <c r="L160">
        <v>4.97299326082122E-2</v>
      </c>
      <c r="M160">
        <v>0.28873335120399102</v>
      </c>
      <c r="N160">
        <v>0.542851219791469</v>
      </c>
      <c r="O160">
        <f t="shared" si="13"/>
        <v>0.73678437808592889</v>
      </c>
      <c r="P160">
        <f t="shared" si="14"/>
        <v>1.3333940445477344</v>
      </c>
      <c r="Q160">
        <f t="shared" si="15"/>
        <v>0.39969185092974074</v>
      </c>
    </row>
    <row r="161" spans="2:17" x14ac:dyDescent="0.2">
      <c r="B161">
        <v>2800</v>
      </c>
      <c r="C161">
        <v>0.171524885964393</v>
      </c>
      <c r="D161">
        <v>0.29599283697231898</v>
      </c>
      <c r="E161">
        <v>0.29961721142127201</v>
      </c>
      <c r="F161">
        <v>0.76713493435798397</v>
      </c>
      <c r="G161">
        <v>0.100400159276597</v>
      </c>
      <c r="H161">
        <v>0.275330910771932</v>
      </c>
      <c r="I161">
        <v>0.21326672163091001</v>
      </c>
      <c r="J161">
        <v>0.588997791679438</v>
      </c>
      <c r="K161">
        <v>0.28656745272230599</v>
      </c>
      <c r="L161">
        <v>1.33755940095928E-3</v>
      </c>
      <c r="M161">
        <v>0.30402650864495301</v>
      </c>
      <c r="N161">
        <v>0.59193152076821798</v>
      </c>
      <c r="O161">
        <f t="shared" si="13"/>
        <v>0.76937086035813573</v>
      </c>
      <c r="P161">
        <f t="shared" si="14"/>
        <v>1.4154424807665269</v>
      </c>
      <c r="Q161">
        <f t="shared" si="15"/>
        <v>0.42067877610682636</v>
      </c>
    </row>
    <row r="162" spans="2:17" x14ac:dyDescent="0.2">
      <c r="B162">
        <v>2850</v>
      </c>
      <c r="C162">
        <v>0.15637398094143301</v>
      </c>
      <c r="D162">
        <v>0.30243040840603702</v>
      </c>
      <c r="E162">
        <v>0.28830538641984199</v>
      </c>
      <c r="F162">
        <v>0.74710977576731197</v>
      </c>
      <c r="G162">
        <v>0.110816870473934</v>
      </c>
      <c r="H162">
        <v>0.25934506057967399</v>
      </c>
      <c r="I162">
        <v>0.19460055317657399</v>
      </c>
      <c r="J162">
        <v>0.56476248423018205</v>
      </c>
      <c r="K162">
        <v>0.28150089818983498</v>
      </c>
      <c r="L162">
        <v>3.9267106654626703E-2</v>
      </c>
      <c r="M162">
        <v>0.29131855341647001</v>
      </c>
      <c r="N162">
        <v>0.61208655826093095</v>
      </c>
      <c r="O162">
        <f t="shared" si="13"/>
        <v>0.78235960929800752</v>
      </c>
      <c r="P162">
        <f t="shared" si="14"/>
        <v>1.6295505763095912</v>
      </c>
      <c r="Q162">
        <f t="shared" si="15"/>
        <v>0.49503639253918735</v>
      </c>
    </row>
    <row r="163" spans="2:17" x14ac:dyDescent="0.2">
      <c r="B163">
        <v>2900</v>
      </c>
      <c r="C163">
        <v>0.196428761278753</v>
      </c>
      <c r="D163">
        <v>0.29087152889147699</v>
      </c>
      <c r="E163">
        <v>0.31948816884136599</v>
      </c>
      <c r="F163">
        <v>0.80678845901159701</v>
      </c>
      <c r="G163">
        <v>0.12890228877843499</v>
      </c>
      <c r="H163">
        <v>0.26372427705215201</v>
      </c>
      <c r="I163">
        <v>0.194870929025934</v>
      </c>
      <c r="J163">
        <v>0.58749749485652003</v>
      </c>
      <c r="K163">
        <v>0.174658388721282</v>
      </c>
      <c r="L163">
        <v>2.89920349972667E-2</v>
      </c>
      <c r="M163">
        <v>0.154390581830608</v>
      </c>
      <c r="N163">
        <v>0.35804100554915702</v>
      </c>
      <c r="O163">
        <f t="shared" si="13"/>
        <v>0.59836527769344794</v>
      </c>
      <c r="P163">
        <f t="shared" si="14"/>
        <v>1.6937868021368472</v>
      </c>
      <c r="Q163">
        <f t="shared" si="15"/>
        <v>0.55855434502091328</v>
      </c>
    </row>
    <row r="164" spans="2:17" x14ac:dyDescent="0.2">
      <c r="B164">
        <v>2950</v>
      </c>
      <c r="C164">
        <v>0.170974683967276</v>
      </c>
      <c r="D164">
        <v>0.292402413379375</v>
      </c>
      <c r="E164">
        <v>0.303670650132772</v>
      </c>
      <c r="F164">
        <v>0.76704774747942395</v>
      </c>
      <c r="G164">
        <v>0.12466359883079101</v>
      </c>
      <c r="H164">
        <v>0.262021747822903</v>
      </c>
      <c r="I164">
        <v>0.179047144524972</v>
      </c>
      <c r="J164">
        <v>0.56573249117866697</v>
      </c>
      <c r="K164">
        <v>0.178661066191378</v>
      </c>
      <c r="L164">
        <v>4.1372474790107704E-3</v>
      </c>
      <c r="M164">
        <v>0.33789492997760101</v>
      </c>
      <c r="N164">
        <v>0.52069324364798997</v>
      </c>
      <c r="O164">
        <f t="shared" si="13"/>
        <v>0.72159077297869456</v>
      </c>
      <c r="P164">
        <f t="shared" si="14"/>
        <v>1.7055002575478568</v>
      </c>
      <c r="Q164">
        <f t="shared" si="15"/>
        <v>0.57684460678636174</v>
      </c>
    </row>
    <row r="165" spans="2:17" x14ac:dyDescent="0.2">
      <c r="B165">
        <v>3000</v>
      </c>
      <c r="C165">
        <v>0.16401640999021999</v>
      </c>
      <c r="D165">
        <v>0.30933127777247199</v>
      </c>
      <c r="E165">
        <v>0.34279669284823799</v>
      </c>
      <c r="F165">
        <v>0.81614438061092998</v>
      </c>
      <c r="G165">
        <v>0.11346856873616799</v>
      </c>
      <c r="H165">
        <v>0.27678987358205198</v>
      </c>
      <c r="I165">
        <v>0.17604722936116901</v>
      </c>
      <c r="J165">
        <v>0.56630567167938906</v>
      </c>
      <c r="K165">
        <v>0.34524260511665</v>
      </c>
      <c r="L165">
        <v>2.4018753137322699E-2</v>
      </c>
      <c r="M165">
        <v>0.487251442372171</v>
      </c>
      <c r="N165">
        <v>0.85651280062614399</v>
      </c>
      <c r="O165">
        <f t="shared" si="13"/>
        <v>0.92547976781026609</v>
      </c>
      <c r="P165">
        <f t="shared" si="14"/>
        <v>1.8866651239056556</v>
      </c>
      <c r="Q165">
        <f t="shared" si="15"/>
        <v>0.56825125752889594</v>
      </c>
    </row>
    <row r="166" spans="2:17" x14ac:dyDescent="0.2">
      <c r="B166">
        <v>3050</v>
      </c>
      <c r="C166">
        <v>0.124469219654635</v>
      </c>
      <c r="D166">
        <v>0.34115264577282001</v>
      </c>
      <c r="E166">
        <v>0.28258941421000799</v>
      </c>
      <c r="F166">
        <v>0.74821127963746303</v>
      </c>
      <c r="G166">
        <v>0.12143908674229199</v>
      </c>
      <c r="H166">
        <v>0.28533315136394399</v>
      </c>
      <c r="I166">
        <v>0.16834511145327899</v>
      </c>
      <c r="J166">
        <v>0.57511734955951499</v>
      </c>
      <c r="K166">
        <v>0.24883902156972701</v>
      </c>
      <c r="L166">
        <v>1.7022667478755402E-2</v>
      </c>
      <c r="M166">
        <v>0.27925616433689099</v>
      </c>
      <c r="N166">
        <v>0.545117853385374</v>
      </c>
      <c r="O166">
        <f t="shared" si="13"/>
        <v>0.73832096908145173</v>
      </c>
      <c r="P166">
        <f t="shared" si="14"/>
        <v>1.9378425503390302</v>
      </c>
      <c r="Q166">
        <f t="shared" si="15"/>
        <v>0.64472365097738937</v>
      </c>
    </row>
    <row r="167" spans="2:17" x14ac:dyDescent="0.2">
      <c r="B167">
        <v>3100</v>
      </c>
      <c r="C167">
        <v>0.158457850700786</v>
      </c>
      <c r="D167">
        <v>0.32099830948056302</v>
      </c>
      <c r="E167">
        <v>0.261795865783579</v>
      </c>
      <c r="F167">
        <v>0.74125202596492801</v>
      </c>
      <c r="G167">
        <v>0.13834708937387299</v>
      </c>
      <c r="H167">
        <v>0.268866953566754</v>
      </c>
      <c r="I167">
        <v>0.16546183544940701</v>
      </c>
      <c r="J167">
        <v>0.57267587839003298</v>
      </c>
      <c r="K167">
        <v>0.29207357391973598</v>
      </c>
      <c r="L167">
        <v>1.9151512486793601E-2</v>
      </c>
      <c r="M167">
        <v>0.22970655959591799</v>
      </c>
      <c r="N167">
        <v>0.54093164600244803</v>
      </c>
      <c r="O167">
        <f t="shared" si="13"/>
        <v>0.73548055446928573</v>
      </c>
      <c r="P167">
        <f t="shared" si="14"/>
        <v>1.9853056439511674</v>
      </c>
      <c r="Q167">
        <f t="shared" si="15"/>
        <v>0.75582899533824643</v>
      </c>
    </row>
    <row r="168" spans="2:17" x14ac:dyDescent="0.2">
      <c r="B168">
        <v>3150</v>
      </c>
      <c r="C168">
        <v>0.176283265418329</v>
      </c>
      <c r="D168">
        <v>0.34128112025677199</v>
      </c>
      <c r="E168">
        <v>0.27056703841589003</v>
      </c>
      <c r="F168">
        <v>0.78813142409099202</v>
      </c>
      <c r="G168">
        <v>0.14003824976398799</v>
      </c>
      <c r="H168">
        <v>0.268900339708395</v>
      </c>
      <c r="I168">
        <v>0.16116178977972401</v>
      </c>
      <c r="J168">
        <v>0.57010037925210799</v>
      </c>
      <c r="K168">
        <v>0.259546637816709</v>
      </c>
      <c r="L168">
        <v>3.7069565173498298E-2</v>
      </c>
      <c r="M168">
        <v>0.16299494753278701</v>
      </c>
      <c r="N168">
        <v>0.45961115052299301</v>
      </c>
      <c r="O168">
        <f t="shared" si="13"/>
        <v>0.67794627406822805</v>
      </c>
      <c r="P168">
        <f t="shared" si="14"/>
        <v>1.9341542202003521</v>
      </c>
      <c r="Q168">
        <f t="shared" si="15"/>
        <v>0.77367713166598606</v>
      </c>
    </row>
    <row r="169" spans="2:17" x14ac:dyDescent="0.2">
      <c r="B169">
        <v>3200</v>
      </c>
      <c r="C169">
        <v>0.17696120762629899</v>
      </c>
      <c r="D169">
        <v>0.33296635408908398</v>
      </c>
      <c r="E169">
        <v>0.29536152535106902</v>
      </c>
      <c r="F169">
        <v>0.80528908706645197</v>
      </c>
      <c r="G169">
        <v>0.12346905738467701</v>
      </c>
      <c r="H169">
        <v>0.28896080391039702</v>
      </c>
      <c r="I169">
        <v>0.13905436630382501</v>
      </c>
      <c r="J169">
        <v>0.55148422759889903</v>
      </c>
      <c r="K169">
        <v>0.28715497469935902</v>
      </c>
      <c r="L169">
        <v>0.102463837504585</v>
      </c>
      <c r="M169">
        <v>0.13458896839047499</v>
      </c>
      <c r="N169">
        <v>0.52420778059441897</v>
      </c>
      <c r="O169">
        <f t="shared" si="13"/>
        <v>0.72402194759165894</v>
      </c>
      <c r="P169">
        <f t="shared" si="14"/>
        <v>1.8922191798278432</v>
      </c>
      <c r="Q169">
        <f t="shared" si="15"/>
        <v>0.7649291782502422</v>
      </c>
    </row>
    <row r="170" spans="2:17" x14ac:dyDescent="0.2">
      <c r="B170">
        <v>3250</v>
      </c>
      <c r="C170">
        <v>0.142765515366127</v>
      </c>
      <c r="D170">
        <v>0.28838420027126399</v>
      </c>
      <c r="E170">
        <v>0.27853406304539002</v>
      </c>
      <c r="F170">
        <v>0.70968377868278099</v>
      </c>
      <c r="G170">
        <v>0.12638709435081699</v>
      </c>
      <c r="H170">
        <v>0.274434360085552</v>
      </c>
      <c r="I170">
        <v>0.142924180178442</v>
      </c>
      <c r="J170">
        <v>0.54374563461481196</v>
      </c>
      <c r="K170">
        <v>0.30194813869281101</v>
      </c>
      <c r="L170">
        <v>0.19720327081438499</v>
      </c>
      <c r="M170">
        <v>6.9019426962526498E-2</v>
      </c>
      <c r="N170">
        <v>0.568170836469722</v>
      </c>
      <c r="O170">
        <f t="shared" si="13"/>
        <v>0.75377107696549484</v>
      </c>
      <c r="P170">
        <f t="shared" si="14"/>
        <v>1.9790368144142374</v>
      </c>
      <c r="Q170">
        <f t="shared" si="15"/>
        <v>0.76729629345999295</v>
      </c>
    </row>
    <row r="171" spans="2:17" x14ac:dyDescent="0.2">
      <c r="B171">
        <v>3300</v>
      </c>
      <c r="C171">
        <v>0.148607843884772</v>
      </c>
      <c r="D171">
        <v>0.241039336768611</v>
      </c>
      <c r="E171">
        <v>0.29394785930008999</v>
      </c>
      <c r="F171">
        <v>0.68359503995347204</v>
      </c>
      <c r="G171">
        <v>0.112081473830516</v>
      </c>
      <c r="H171">
        <v>0.25552771742825298</v>
      </c>
      <c r="I171">
        <v>0.15026381868643801</v>
      </c>
      <c r="J171">
        <v>0.51787300994520702</v>
      </c>
      <c r="K171">
        <v>0.33678019091832201</v>
      </c>
      <c r="L171">
        <v>0.27747723203149599</v>
      </c>
      <c r="M171">
        <v>0.21934130052491599</v>
      </c>
      <c r="N171">
        <v>0.83359872347473496</v>
      </c>
      <c r="O171">
        <f t="shared" si="13"/>
        <v>0.91301627777095795</v>
      </c>
      <c r="P171">
        <f t="shared" si="14"/>
        <v>2.1160519403623899</v>
      </c>
      <c r="Q171">
        <f t="shared" si="15"/>
        <v>0.78494489565940384</v>
      </c>
    </row>
    <row r="172" spans="2:17" x14ac:dyDescent="0.2">
      <c r="B172">
        <v>3350</v>
      </c>
      <c r="C172">
        <v>0.15730039490609701</v>
      </c>
      <c r="D172">
        <v>0.29580858491997603</v>
      </c>
      <c r="E172">
        <v>0.25621794383190999</v>
      </c>
      <c r="F172">
        <v>0.709326923657983</v>
      </c>
      <c r="G172">
        <v>0.10951719311937</v>
      </c>
      <c r="H172">
        <v>0.28235621294526098</v>
      </c>
      <c r="I172">
        <v>0.152316417807771</v>
      </c>
      <c r="J172">
        <v>0.544189823872402</v>
      </c>
      <c r="K172">
        <v>0.21212742583846</v>
      </c>
      <c r="L172">
        <v>0.28888944120049498</v>
      </c>
      <c r="M172">
        <v>0.25592634008991699</v>
      </c>
      <c r="N172">
        <v>0.75694320712887198</v>
      </c>
      <c r="O172">
        <f t="shared" si="13"/>
        <v>0.87002483132889485</v>
      </c>
      <c r="P172">
        <f t="shared" si="14"/>
        <v>2.1698515126239206</v>
      </c>
      <c r="Q172">
        <f t="shared" si="15"/>
        <v>0.82240232068952668</v>
      </c>
    </row>
    <row r="173" spans="2:17" x14ac:dyDescent="0.2">
      <c r="B173">
        <v>3400</v>
      </c>
      <c r="C173">
        <v>0.177794740728483</v>
      </c>
      <c r="D173">
        <v>0.34325345820785003</v>
      </c>
      <c r="E173">
        <v>0.23917379212498399</v>
      </c>
      <c r="F173">
        <v>0.76022199106131605</v>
      </c>
      <c r="G173">
        <v>0.12066888481032501</v>
      </c>
      <c r="H173">
        <v>0.305454566783466</v>
      </c>
      <c r="I173">
        <v>0.13288619504358301</v>
      </c>
      <c r="J173">
        <v>0.55900964663737496</v>
      </c>
      <c r="K173">
        <v>0.36451164093522198</v>
      </c>
      <c r="L173">
        <v>0.173623472708927</v>
      </c>
      <c r="M173">
        <v>0.43524671188557601</v>
      </c>
      <c r="N173">
        <v>0.97338182552972496</v>
      </c>
      <c r="O173">
        <f t="shared" si="13"/>
        <v>0.98660114814940536</v>
      </c>
      <c r="P173">
        <f t="shared" si="14"/>
        <v>2.0438540845490873</v>
      </c>
      <c r="Q173">
        <f t="shared" si="15"/>
        <v>0.74957689991000653</v>
      </c>
    </row>
    <row r="174" spans="2:17" x14ac:dyDescent="0.2">
      <c r="B174">
        <v>3450</v>
      </c>
      <c r="C174">
        <v>0.17529403420692999</v>
      </c>
      <c r="D174">
        <v>0.32088764399957798</v>
      </c>
      <c r="E174">
        <v>0.28350170759877602</v>
      </c>
      <c r="F174">
        <v>0.77968338580528396</v>
      </c>
      <c r="G174">
        <v>0.11622562256615</v>
      </c>
      <c r="H174">
        <v>0.30095769795704802</v>
      </c>
      <c r="I174">
        <v>0.14771271662192201</v>
      </c>
      <c r="J174">
        <v>0.56489603714512004</v>
      </c>
      <c r="K174">
        <v>0.57071479148868398</v>
      </c>
      <c r="L174">
        <v>0.131606996286357</v>
      </c>
      <c r="M174">
        <v>0.47403044095420599</v>
      </c>
      <c r="N174">
        <v>1.17635222872925</v>
      </c>
      <c r="O174">
        <f t="shared" si="13"/>
        <v>1.0845977266845299</v>
      </c>
      <c r="P174">
        <f t="shared" si="14"/>
        <v>2.0906967340177283</v>
      </c>
      <c r="Q174">
        <f t="shared" si="15"/>
        <v>0.707002148191612</v>
      </c>
    </row>
    <row r="175" spans="2:17" x14ac:dyDescent="0.2">
      <c r="B175">
        <v>3500</v>
      </c>
      <c r="C175">
        <v>0.20030965724422201</v>
      </c>
      <c r="D175">
        <v>0.36810324542071599</v>
      </c>
      <c r="E175">
        <v>0.26192800439504199</v>
      </c>
      <c r="F175">
        <v>0.83034090705997998</v>
      </c>
      <c r="G175">
        <v>0.109358589612323</v>
      </c>
      <c r="H175">
        <v>0.27205476673674001</v>
      </c>
      <c r="I175">
        <v>0.13821623269566199</v>
      </c>
      <c r="J175">
        <v>0.519629589044726</v>
      </c>
      <c r="K175">
        <v>0.492688733848135</v>
      </c>
      <c r="L175">
        <v>2.9181786961237698E-2</v>
      </c>
      <c r="M175">
        <v>0.56280225771341696</v>
      </c>
      <c r="N175">
        <v>1.0846727785227901</v>
      </c>
      <c r="O175">
        <f t="shared" si="13"/>
        <v>1.0414762496201198</v>
      </c>
      <c r="P175">
        <f t="shared" si="14"/>
        <v>1.9376346410098719</v>
      </c>
      <c r="Q175">
        <f t="shared" si="15"/>
        <v>0.70943894488329051</v>
      </c>
    </row>
    <row r="176" spans="2:17" x14ac:dyDescent="0.2">
      <c r="B176">
        <v>3550</v>
      </c>
      <c r="C176">
        <v>0.21521606782786701</v>
      </c>
      <c r="D176">
        <v>0.35961264175853203</v>
      </c>
      <c r="E176">
        <v>0.27623443861098901</v>
      </c>
      <c r="F176">
        <v>0.85106314819738804</v>
      </c>
      <c r="G176">
        <v>9.91771664276348E-2</v>
      </c>
      <c r="H176">
        <v>0.27454576835368799</v>
      </c>
      <c r="I176">
        <v>0.14623764117288801</v>
      </c>
      <c r="J176">
        <v>0.51996057595421097</v>
      </c>
      <c r="K176">
        <v>0.50683728239899495</v>
      </c>
      <c r="L176">
        <v>4.0780493430580898E-2</v>
      </c>
      <c r="M176">
        <v>0.538395011174432</v>
      </c>
      <c r="N176">
        <v>1.0860127870040099</v>
      </c>
      <c r="O176">
        <f t="shared" si="13"/>
        <v>1.0421193727227269</v>
      </c>
      <c r="P176">
        <f t="shared" si="14"/>
        <v>1.8321968170203524</v>
      </c>
      <c r="Q176">
        <f t="shared" si="15"/>
        <v>0.65205688455404553</v>
      </c>
    </row>
    <row r="177" spans="2:17" x14ac:dyDescent="0.2">
      <c r="B177">
        <v>3600</v>
      </c>
      <c r="C177">
        <v>0.20849421706579699</v>
      </c>
      <c r="D177">
        <v>0.33416913333264098</v>
      </c>
      <c r="E177">
        <v>0.30078901152769699</v>
      </c>
      <c r="F177">
        <v>0.84345236192613604</v>
      </c>
      <c r="G177">
        <v>0.11617309760576</v>
      </c>
      <c r="H177">
        <v>0.25170056850949601</v>
      </c>
      <c r="I177">
        <v>0.13434307676357099</v>
      </c>
      <c r="J177">
        <v>0.50221674287882601</v>
      </c>
      <c r="K177">
        <v>0.53947552155396505</v>
      </c>
      <c r="L177">
        <v>0.14161725106467399</v>
      </c>
      <c r="M177">
        <v>0.77981242822266295</v>
      </c>
      <c r="N177">
        <v>1.4609052008412999</v>
      </c>
      <c r="O177">
        <f t="shared" si="13"/>
        <v>1.2086791140916187</v>
      </c>
      <c r="P177">
        <f t="shared" si="14"/>
        <v>1.8679091557880549</v>
      </c>
      <c r="Q177">
        <f t="shared" si="15"/>
        <v>0.6399783498207896</v>
      </c>
    </row>
    <row r="178" spans="2:17" x14ac:dyDescent="0.2">
      <c r="B178">
        <v>3650</v>
      </c>
      <c r="C178">
        <v>0.20871367792280399</v>
      </c>
      <c r="D178">
        <v>0.29617978991689398</v>
      </c>
      <c r="E178">
        <v>0.29144557453812397</v>
      </c>
      <c r="F178">
        <v>0.79633904237782205</v>
      </c>
      <c r="G178">
        <v>0.14371273451022601</v>
      </c>
      <c r="H178">
        <v>0.24102627271518601</v>
      </c>
      <c r="I178">
        <v>0.13159702624094999</v>
      </c>
      <c r="J178">
        <v>0.51633603346636303</v>
      </c>
      <c r="K178">
        <v>0.650989570305885</v>
      </c>
      <c r="L178">
        <v>0.18737957837196101</v>
      </c>
      <c r="M178">
        <v>0.47208759925829102</v>
      </c>
      <c r="N178">
        <v>1.31045674793614</v>
      </c>
      <c r="O178">
        <f t="shared" si="13"/>
        <v>1.1447518280990601</v>
      </c>
      <c r="P178">
        <f t="shared" si="14"/>
        <v>1.9057459365132416</v>
      </c>
      <c r="Q178">
        <f t="shared" si="15"/>
        <v>0.69676762570376882</v>
      </c>
    </row>
    <row r="179" spans="2:17" x14ac:dyDescent="0.2">
      <c r="B179">
        <v>3700</v>
      </c>
      <c r="C179">
        <v>0.21127350815226301</v>
      </c>
      <c r="D179">
        <v>0.31648806979497002</v>
      </c>
      <c r="E179">
        <v>0.230028140129211</v>
      </c>
      <c r="F179">
        <v>0.75778971807644402</v>
      </c>
      <c r="G179">
        <v>0.150067698598777</v>
      </c>
      <c r="H179">
        <v>0.27591312239655502</v>
      </c>
      <c r="I179">
        <v>0.13846131205711601</v>
      </c>
      <c r="J179">
        <v>0.56444213305244795</v>
      </c>
      <c r="K179">
        <v>0.81653601009550902</v>
      </c>
      <c r="L179">
        <v>3.21089918783364E-2</v>
      </c>
      <c r="M179">
        <v>0.70857238614106999</v>
      </c>
      <c r="N179">
        <v>1.5572173881149101</v>
      </c>
      <c r="O179">
        <f t="shared" si="13"/>
        <v>1.2478851662372263</v>
      </c>
      <c r="P179">
        <f t="shared" si="14"/>
        <v>2.1478323601625871</v>
      </c>
      <c r="Q179">
        <f t="shared" si="15"/>
        <v>0.81778236504941904</v>
      </c>
    </row>
    <row r="180" spans="2:17" x14ac:dyDescent="0.2">
      <c r="B180">
        <v>3750</v>
      </c>
      <c r="C180">
        <v>0.22161455267387201</v>
      </c>
      <c r="D180">
        <v>0.37476578238376101</v>
      </c>
      <c r="E180">
        <v>0.21624199733651001</v>
      </c>
      <c r="F180">
        <v>0.81262233239414305</v>
      </c>
      <c r="G180">
        <v>0.17364634493241299</v>
      </c>
      <c r="H180">
        <v>0.27984921760393799</v>
      </c>
      <c r="I180">
        <v>0.14332811621167499</v>
      </c>
      <c r="J180">
        <v>0.596823678748025</v>
      </c>
      <c r="K180">
        <v>0.68118280341556503</v>
      </c>
      <c r="L180">
        <v>4.9786312732219402E-2</v>
      </c>
      <c r="M180">
        <v>1.12547444864486</v>
      </c>
      <c r="N180">
        <v>1.8564435647926401</v>
      </c>
      <c r="O180">
        <f t="shared" si="13"/>
        <v>1.3625136934330753</v>
      </c>
      <c r="P180">
        <f t="shared" si="14"/>
        <v>2.1358369398484318</v>
      </c>
      <c r="Q180">
        <f t="shared" si="15"/>
        <v>0.83669986568439703</v>
      </c>
    </row>
    <row r="181" spans="2:17" x14ac:dyDescent="0.2">
      <c r="B181">
        <v>3800</v>
      </c>
      <c r="C181">
        <v>0.20368532979059301</v>
      </c>
      <c r="D181">
        <v>0.41084698810187498</v>
      </c>
      <c r="E181">
        <v>0.24027073255825801</v>
      </c>
      <c r="F181">
        <v>0.85480305045072602</v>
      </c>
      <c r="G181">
        <v>0.18351225713423699</v>
      </c>
      <c r="H181">
        <v>0.30380436658221999</v>
      </c>
      <c r="I181">
        <v>0.13187747853753201</v>
      </c>
      <c r="J181">
        <v>0.61919410225398896</v>
      </c>
      <c r="K181">
        <v>0.68984982857918697</v>
      </c>
      <c r="L181">
        <v>3.62398693662574E-2</v>
      </c>
      <c r="M181">
        <v>1.04852517056672</v>
      </c>
      <c r="N181">
        <v>1.7746148685121601</v>
      </c>
      <c r="O181">
        <f t="shared" si="13"/>
        <v>1.3321467143344836</v>
      </c>
      <c r="P181">
        <f t="shared" si="14"/>
        <v>2.1553468507026303</v>
      </c>
      <c r="Q181">
        <f t="shared" si="15"/>
        <v>0.89596071342552419</v>
      </c>
    </row>
    <row r="182" spans="2:17" x14ac:dyDescent="0.2">
      <c r="B182">
        <v>3850</v>
      </c>
      <c r="C182">
        <v>0.24265501306536799</v>
      </c>
      <c r="D182">
        <v>0.35896413096422802</v>
      </c>
      <c r="E182">
        <v>0.22979905401808401</v>
      </c>
      <c r="F182">
        <v>0.83141819804768002</v>
      </c>
      <c r="G182">
        <v>0.189084917668009</v>
      </c>
      <c r="H182">
        <v>0.30255628395892697</v>
      </c>
      <c r="I182">
        <v>0.147129987291232</v>
      </c>
      <c r="J182">
        <v>0.63877118891816698</v>
      </c>
      <c r="K182">
        <v>0.67341325540846897</v>
      </c>
      <c r="L182">
        <v>3.7145665762494999E-2</v>
      </c>
      <c r="M182">
        <v>1.0550724232291</v>
      </c>
      <c r="N182">
        <v>1.76563134440007</v>
      </c>
      <c r="O182">
        <f t="shared" si="13"/>
        <v>1.3287706139135038</v>
      </c>
      <c r="P182">
        <f t="shared" si="14"/>
        <v>2.3629614749058239</v>
      </c>
      <c r="Q182">
        <f t="shared" si="15"/>
        <v>0.93700835988061404</v>
      </c>
    </row>
    <row r="183" spans="2:17" x14ac:dyDescent="0.2">
      <c r="B183">
        <v>3900</v>
      </c>
      <c r="C183">
        <v>0.242619937268689</v>
      </c>
      <c r="D183">
        <v>0.39339100086765399</v>
      </c>
      <c r="E183">
        <v>0.28639113722478599</v>
      </c>
      <c r="F183">
        <v>0.92240207536112995</v>
      </c>
      <c r="G183">
        <v>0.204571905658437</v>
      </c>
      <c r="H183">
        <v>0.31922903513474599</v>
      </c>
      <c r="I183">
        <v>0.17277245495090399</v>
      </c>
      <c r="J183">
        <v>0.69657339574408705</v>
      </c>
      <c r="K183">
        <v>0.93233786766276205</v>
      </c>
      <c r="L183">
        <v>1.47963347917274E-2</v>
      </c>
      <c r="M183">
        <v>1.0375041355646699</v>
      </c>
      <c r="N183">
        <v>1.9846383380191599</v>
      </c>
      <c r="O183">
        <f t="shared" si="13"/>
        <v>1.4087719254794795</v>
      </c>
      <c r="P183">
        <f t="shared" si="14"/>
        <v>2.316825725464716</v>
      </c>
      <c r="Q183">
        <f t="shared" si="15"/>
        <v>0.8698965375335147</v>
      </c>
    </row>
    <row r="184" spans="2:17" x14ac:dyDescent="0.2">
      <c r="B184">
        <v>3950</v>
      </c>
      <c r="C184">
        <v>0.19828141052512899</v>
      </c>
      <c r="D184">
        <v>0.425357689492248</v>
      </c>
      <c r="E184">
        <v>0.27350380441486399</v>
      </c>
      <c r="F184">
        <v>0.89714290443224198</v>
      </c>
      <c r="G184">
        <v>0.18178736812865701</v>
      </c>
      <c r="H184">
        <v>0.32664712773448701</v>
      </c>
      <c r="I184">
        <v>0.17214697285168401</v>
      </c>
      <c r="J184">
        <v>0.68058146871482805</v>
      </c>
      <c r="K184">
        <v>0.98013724874750296</v>
      </c>
      <c r="L184">
        <v>2.1230559783056699E-2</v>
      </c>
      <c r="M184">
        <v>1.28736598565937</v>
      </c>
      <c r="N184">
        <v>2.2887337941899299</v>
      </c>
      <c r="O184">
        <f t="shared" si="13"/>
        <v>1.5128561710188877</v>
      </c>
      <c r="P184">
        <f t="shared" si="14"/>
        <v>2.3407274718243194</v>
      </c>
      <c r="Q184">
        <f t="shared" si="15"/>
        <v>0.87480443073171854</v>
      </c>
    </row>
    <row r="185" spans="2:17" x14ac:dyDescent="0.2">
      <c r="B185">
        <v>4000</v>
      </c>
      <c r="C185">
        <v>0.239779160070928</v>
      </c>
      <c r="D185">
        <v>0.47633737826186701</v>
      </c>
      <c r="E185">
        <v>0.25871558955187401</v>
      </c>
      <c r="F185">
        <v>0.974832127884669</v>
      </c>
      <c r="G185">
        <v>0.20390472132697199</v>
      </c>
      <c r="H185">
        <v>0.32384668852339499</v>
      </c>
      <c r="I185">
        <v>0.16316359553203399</v>
      </c>
      <c r="J185">
        <v>0.69091500538240003</v>
      </c>
      <c r="K185">
        <v>0.70734016269412003</v>
      </c>
      <c r="L185">
        <v>0.108264218538126</v>
      </c>
      <c r="M185">
        <v>1.35041073745948</v>
      </c>
      <c r="N185">
        <v>2.1660151186917198</v>
      </c>
      <c r="O185">
        <f t="shared" si="13"/>
        <v>1.471738807904351</v>
      </c>
      <c r="P185">
        <f t="shared" si="14"/>
        <v>2.2678590359320925</v>
      </c>
      <c r="Q185">
        <f t="shared" si="15"/>
        <v>0.85875830836511846</v>
      </c>
    </row>
    <row r="186" spans="2:17" x14ac:dyDescent="0.2">
      <c r="B186">
        <v>4050</v>
      </c>
      <c r="C186">
        <v>0.24174141692659901</v>
      </c>
      <c r="D186">
        <v>0.48362192443052998</v>
      </c>
      <c r="E186">
        <v>0.24900150678879701</v>
      </c>
      <c r="F186">
        <v>0.97436484814592506</v>
      </c>
      <c r="G186">
        <v>0.20726793965792301</v>
      </c>
      <c r="H186">
        <v>0.34429961361165501</v>
      </c>
      <c r="I186">
        <v>0.16142963134260499</v>
      </c>
      <c r="J186">
        <v>0.71299718461218298</v>
      </c>
      <c r="K186">
        <v>0.63319665662394797</v>
      </c>
      <c r="L186">
        <v>6.0174924523940902E-2</v>
      </c>
      <c r="M186">
        <v>0.63358891616655</v>
      </c>
      <c r="N186">
        <v>1.32696049731444</v>
      </c>
      <c r="O186">
        <f t="shared" si="13"/>
        <v>1.1519377141644596</v>
      </c>
      <c r="P186">
        <f t="shared" si="14"/>
        <v>2.4818720590645218</v>
      </c>
      <c r="Q186">
        <f t="shared" si="15"/>
        <v>0.94680417379485582</v>
      </c>
    </row>
    <row r="187" spans="2:17" x14ac:dyDescent="0.2">
      <c r="B187">
        <v>4100</v>
      </c>
      <c r="C187">
        <v>0.22259808164613301</v>
      </c>
      <c r="D187">
        <v>0.44680707963712002</v>
      </c>
      <c r="E187">
        <v>0.26160582549361699</v>
      </c>
      <c r="F187">
        <v>0.93101098677687</v>
      </c>
      <c r="G187">
        <v>0.186668679577041</v>
      </c>
      <c r="H187">
        <v>0.34266071254734898</v>
      </c>
      <c r="I187">
        <v>0.177014828917085</v>
      </c>
      <c r="J187">
        <v>0.70634422104147498</v>
      </c>
      <c r="K187">
        <v>0.47827788406259703</v>
      </c>
      <c r="L187">
        <v>8.6528154553615705E-2</v>
      </c>
      <c r="M187">
        <v>0.39123492409904798</v>
      </c>
      <c r="N187">
        <v>0.95604096271526195</v>
      </c>
      <c r="O187">
        <f t="shared" si="13"/>
        <v>0.97777347208607679</v>
      </c>
      <c r="P187">
        <f t="shared" si="14"/>
        <v>2.501004342152962</v>
      </c>
      <c r="Q187">
        <f t="shared" si="15"/>
        <v>0.88083044123336185</v>
      </c>
    </row>
    <row r="188" spans="2:17" x14ac:dyDescent="0.2">
      <c r="B188">
        <v>4150</v>
      </c>
      <c r="C188">
        <v>0.25776681616225</v>
      </c>
      <c r="D188">
        <v>0.39275593029164801</v>
      </c>
      <c r="E188">
        <v>0.207698702342374</v>
      </c>
      <c r="F188">
        <v>0.85822144879627205</v>
      </c>
      <c r="G188">
        <v>0.20615896190244401</v>
      </c>
      <c r="H188">
        <v>0.32493074628733198</v>
      </c>
      <c r="I188">
        <v>0.193218363667752</v>
      </c>
      <c r="J188">
        <v>0.72430807185752799</v>
      </c>
      <c r="K188">
        <v>0.48903591656777101</v>
      </c>
      <c r="L188">
        <v>3.5234959906246198E-3</v>
      </c>
      <c r="M188">
        <v>0.44109370930193798</v>
      </c>
      <c r="N188">
        <v>0.933653121860334</v>
      </c>
      <c r="O188">
        <f t="shared" si="13"/>
        <v>0.96625727519141302</v>
      </c>
      <c r="P188">
        <f t="shared" si="14"/>
        <v>2.5954352707937236</v>
      </c>
      <c r="Q188">
        <f t="shared" si="15"/>
        <v>0.83005606814400801</v>
      </c>
    </row>
    <row r="189" spans="2:17" x14ac:dyDescent="0.2">
      <c r="B189">
        <v>4200</v>
      </c>
      <c r="C189">
        <v>0.261410448352136</v>
      </c>
      <c r="D189">
        <v>0.41570684830159998</v>
      </c>
      <c r="E189">
        <v>0.25630174724568699</v>
      </c>
      <c r="F189">
        <v>0.93341904389942298</v>
      </c>
      <c r="G189">
        <v>0.20312740026973</v>
      </c>
      <c r="H189">
        <v>0.333833954070133</v>
      </c>
      <c r="I189">
        <v>0.16752430219098799</v>
      </c>
      <c r="J189">
        <v>0.70448565653085105</v>
      </c>
      <c r="K189">
        <v>0.37790463869665197</v>
      </c>
      <c r="L189">
        <v>1.5908554831251601E-2</v>
      </c>
      <c r="M189">
        <v>0.67801323662172497</v>
      </c>
      <c r="N189">
        <v>1.0718264301496301</v>
      </c>
      <c r="O189">
        <f t="shared" si="13"/>
        <v>1.0352905051963097</v>
      </c>
      <c r="P189">
        <f t="shared" si="14"/>
        <v>2.4854456852817588</v>
      </c>
      <c r="Q189">
        <f t="shared" si="15"/>
        <v>0.80688465450174507</v>
      </c>
    </row>
    <row r="190" spans="2:17" x14ac:dyDescent="0.2">
      <c r="B190">
        <v>4250</v>
      </c>
      <c r="C190">
        <v>0.236470614654163</v>
      </c>
      <c r="D190">
        <v>0.41927088908732302</v>
      </c>
      <c r="E190">
        <v>0.27228869052529497</v>
      </c>
      <c r="F190">
        <v>0.92803019426678102</v>
      </c>
      <c r="G190">
        <v>0.21686524067134899</v>
      </c>
      <c r="H190">
        <v>0.36077654445816199</v>
      </c>
      <c r="I190">
        <v>0.170987480156824</v>
      </c>
      <c r="J190">
        <v>0.748629265286335</v>
      </c>
      <c r="K190">
        <v>0.38000216852447599</v>
      </c>
      <c r="L190">
        <v>1.7438454990330199E-2</v>
      </c>
      <c r="M190">
        <v>0.70144720528583004</v>
      </c>
      <c r="N190">
        <v>1.0988878288006401</v>
      </c>
      <c r="O190">
        <f t="shared" si="13"/>
        <v>1.0482785072682927</v>
      </c>
      <c r="P190">
        <f t="shared" si="14"/>
        <v>2.2859058392309612</v>
      </c>
      <c r="Q190">
        <f t="shared" si="15"/>
        <v>0.76515552214343996</v>
      </c>
    </row>
    <row r="191" spans="2:17" x14ac:dyDescent="0.2">
      <c r="B191">
        <v>4300</v>
      </c>
      <c r="C191">
        <v>0.247029405946075</v>
      </c>
      <c r="D191">
        <v>0.43976853243124903</v>
      </c>
      <c r="E191">
        <v>0.224972054076268</v>
      </c>
      <c r="F191">
        <v>0.91176999245359103</v>
      </c>
      <c r="G191">
        <v>0.196336171936904</v>
      </c>
      <c r="H191">
        <v>0.36401029048754002</v>
      </c>
      <c r="I191">
        <v>0.174332879991979</v>
      </c>
      <c r="J191">
        <v>0.73467934241642197</v>
      </c>
      <c r="K191">
        <v>0.37297323413304301</v>
      </c>
      <c r="L191">
        <v>1.9513578163067199E-2</v>
      </c>
      <c r="M191">
        <v>0.85643204981038001</v>
      </c>
      <c r="N191">
        <v>1.2489188621064899</v>
      </c>
      <c r="O191">
        <f t="shared" si="13"/>
        <v>1.117550384594131</v>
      </c>
      <c r="P191">
        <f t="shared" si="14"/>
        <v>2.3555549141166652</v>
      </c>
      <c r="Q191">
        <f t="shared" si="15"/>
        <v>0.87001115442466126</v>
      </c>
    </row>
    <row r="192" spans="2:17" x14ac:dyDescent="0.2">
      <c r="B192">
        <v>4350</v>
      </c>
      <c r="C192">
        <v>0.29512182410333898</v>
      </c>
      <c r="D192">
        <v>0.413658835338782</v>
      </c>
      <c r="E192">
        <v>0.22565811774321601</v>
      </c>
      <c r="F192">
        <v>0.93443877718533697</v>
      </c>
      <c r="G192">
        <v>0.20274687780411799</v>
      </c>
      <c r="H192">
        <v>0.33478724705389301</v>
      </c>
      <c r="I192">
        <v>0.149264888500867</v>
      </c>
      <c r="J192">
        <v>0.68679901335887805</v>
      </c>
      <c r="K192">
        <v>0.454219666346238</v>
      </c>
      <c r="L192">
        <v>3.3636179572068901E-2</v>
      </c>
      <c r="M192">
        <v>0.79615041612399295</v>
      </c>
      <c r="N192">
        <v>1.2840062620423001</v>
      </c>
      <c r="O192">
        <f t="shared" si="13"/>
        <v>1.1331400010776691</v>
      </c>
      <c r="P192">
        <f t="shared" si="14"/>
        <v>2.1797653622493951</v>
      </c>
      <c r="Q192">
        <f t="shared" si="15"/>
        <v>0.89507615378912164</v>
      </c>
    </row>
    <row r="193" spans="2:17" x14ac:dyDescent="0.2">
      <c r="B193">
        <v>4400</v>
      </c>
      <c r="C193">
        <v>0.25450581210440198</v>
      </c>
      <c r="D193">
        <v>0.37742333482625201</v>
      </c>
      <c r="E193">
        <v>0.24781686116645901</v>
      </c>
      <c r="F193">
        <v>0.87974600809711301</v>
      </c>
      <c r="G193">
        <v>0.176377881036235</v>
      </c>
      <c r="H193">
        <v>0.32642605334368402</v>
      </c>
      <c r="I193">
        <v>0.15815570395800899</v>
      </c>
      <c r="J193">
        <v>0.66095963833792803</v>
      </c>
      <c r="K193">
        <v>0.45499181417888102</v>
      </c>
      <c r="L193">
        <v>2.0493782667668499E-2</v>
      </c>
      <c r="M193">
        <v>0.91918128589302195</v>
      </c>
      <c r="N193">
        <v>1.3946668827395701</v>
      </c>
      <c r="O193">
        <f t="shared" si="13"/>
        <v>1.1809601529008378</v>
      </c>
      <c r="P193">
        <f t="shared" si="14"/>
        <v>2.1505173732468625</v>
      </c>
      <c r="Q193">
        <f t="shared" si="15"/>
        <v>0.87108526424714205</v>
      </c>
    </row>
    <row r="194" spans="2:17" x14ac:dyDescent="0.2">
      <c r="B194">
        <v>4450</v>
      </c>
      <c r="C194">
        <v>0.25062985275364902</v>
      </c>
      <c r="D194">
        <v>0.37864144095362001</v>
      </c>
      <c r="E194">
        <v>0.22336035567321899</v>
      </c>
      <c r="F194">
        <v>0.85263164938048797</v>
      </c>
      <c r="G194">
        <v>0.18469174119940701</v>
      </c>
      <c r="H194">
        <v>0.31401901296201501</v>
      </c>
      <c r="I194">
        <v>0.160832348462257</v>
      </c>
      <c r="J194">
        <v>0.65954310262367999</v>
      </c>
      <c r="K194">
        <v>0.493035017191298</v>
      </c>
      <c r="L194">
        <v>1.1389086699939699E-3</v>
      </c>
      <c r="M194">
        <v>0.79045293623518198</v>
      </c>
      <c r="N194">
        <v>1.28462686209647</v>
      </c>
      <c r="O194">
        <f t="shared" si="13"/>
        <v>1.1334138088520318</v>
      </c>
      <c r="P194">
        <f t="shared" si="14"/>
        <v>2.0334467963394385</v>
      </c>
      <c r="Q194">
        <f t="shared" si="15"/>
        <v>0.76355002787512849</v>
      </c>
    </row>
    <row r="195" spans="2:17" x14ac:dyDescent="0.2">
      <c r="B195">
        <v>4500</v>
      </c>
      <c r="C195">
        <v>0.25788294098068898</v>
      </c>
      <c r="D195">
        <v>0.40638412059895701</v>
      </c>
      <c r="E195">
        <v>0.23760340255804099</v>
      </c>
      <c r="F195">
        <v>0.90187046413768701</v>
      </c>
      <c r="G195">
        <v>0.178251629628703</v>
      </c>
      <c r="H195">
        <v>0.32070916647374997</v>
      </c>
      <c r="I195">
        <v>0.16134857069571601</v>
      </c>
      <c r="J195">
        <v>0.66030936679816898</v>
      </c>
      <c r="K195">
        <v>0.38139990550375202</v>
      </c>
      <c r="L195">
        <v>1.00081714606375E-2</v>
      </c>
      <c r="M195">
        <v>0.73716337712256996</v>
      </c>
      <c r="N195">
        <v>1.12857145408696</v>
      </c>
      <c r="O195">
        <f t="shared" si="13"/>
        <v>1.0623424372992731</v>
      </c>
      <c r="P195">
        <f t="shared" si="14"/>
        <v>1.9726144956452787</v>
      </c>
      <c r="Q195">
        <f t="shared" si="15"/>
        <v>0.76284857650920512</v>
      </c>
    </row>
    <row r="196" spans="2:17" x14ac:dyDescent="0.2">
      <c r="B196">
        <v>4550</v>
      </c>
      <c r="C196">
        <v>0.220886521658055</v>
      </c>
      <c r="D196">
        <v>0.39620801932939398</v>
      </c>
      <c r="E196">
        <v>0.25559428272424201</v>
      </c>
      <c r="F196">
        <v>0.87268882371169099</v>
      </c>
      <c r="G196">
        <v>0.15611662659121101</v>
      </c>
      <c r="H196">
        <v>0.31599594574922102</v>
      </c>
      <c r="I196">
        <v>0.17057134183084199</v>
      </c>
      <c r="J196">
        <v>0.64268391417127302</v>
      </c>
      <c r="K196">
        <v>0.44839039134761999</v>
      </c>
      <c r="L196">
        <v>3.5323925052988502E-4</v>
      </c>
      <c r="M196">
        <v>0.99203953888651297</v>
      </c>
      <c r="N196">
        <v>1.44078316948466</v>
      </c>
      <c r="O196">
        <f t="shared" si="13"/>
        <v>1.2003262762618587</v>
      </c>
      <c r="P196">
        <f t="shared" si="14"/>
        <v>2.189071134909268</v>
      </c>
      <c r="Q196">
        <f t="shared" si="15"/>
        <v>0.806985534890998</v>
      </c>
    </row>
    <row r="197" spans="2:17" x14ac:dyDescent="0.2">
      <c r="B197">
        <v>4600</v>
      </c>
      <c r="C197">
        <v>0.257928230532875</v>
      </c>
      <c r="D197">
        <v>0.44168417934719301</v>
      </c>
      <c r="E197">
        <v>0.26197527344271299</v>
      </c>
      <c r="F197">
        <v>0.96158768332278099</v>
      </c>
      <c r="G197">
        <v>0.15662742650487399</v>
      </c>
      <c r="H197">
        <v>0.34358284948141299</v>
      </c>
      <c r="I197">
        <v>0.178511048453244</v>
      </c>
      <c r="J197">
        <v>0.67872132443953104</v>
      </c>
      <c r="K197">
        <v>0.77205701446830199</v>
      </c>
      <c r="L197">
        <v>3.7942530747729403E-4</v>
      </c>
      <c r="M197">
        <v>0.82412406008983297</v>
      </c>
      <c r="N197">
        <v>1.59656049986561</v>
      </c>
      <c r="O197">
        <f t="shared" si="13"/>
        <v>1.2635507508072676</v>
      </c>
      <c r="P197">
        <f t="shared" si="14"/>
        <v>2.2148191884438528</v>
      </c>
      <c r="Q197">
        <f t="shared" si="15"/>
        <v>0.77257016380705967</v>
      </c>
    </row>
    <row r="198" spans="2:17" x14ac:dyDescent="0.2">
      <c r="B198">
        <v>4650</v>
      </c>
      <c r="C198">
        <v>0.24530272647515899</v>
      </c>
      <c r="D198">
        <v>0.433351348864916</v>
      </c>
      <c r="E198">
        <v>0.25663990363688599</v>
      </c>
      <c r="F198">
        <v>0.93529397897695998</v>
      </c>
      <c r="G198">
        <v>0.15316959897051599</v>
      </c>
      <c r="H198">
        <v>0.334107605268119</v>
      </c>
      <c r="I198">
        <v>0.18773628888058799</v>
      </c>
      <c r="J198">
        <v>0.67501349311922199</v>
      </c>
      <c r="K198">
        <v>0.853197932896959</v>
      </c>
      <c r="L198">
        <v>2.3079021846024502E-3</v>
      </c>
      <c r="M198">
        <v>1.1606665396206499</v>
      </c>
      <c r="N198">
        <v>2.0161723747022098</v>
      </c>
      <c r="O198">
        <f t="shared" si="13"/>
        <v>1.4199198479851636</v>
      </c>
      <c r="P198">
        <f t="shared" si="14"/>
        <v>2.2070514581502962</v>
      </c>
      <c r="Q198">
        <f t="shared" si="15"/>
        <v>0.76826914857003858</v>
      </c>
    </row>
    <row r="199" spans="2:17" x14ac:dyDescent="0.2">
      <c r="B199">
        <v>4700</v>
      </c>
      <c r="C199">
        <v>0.238299083511329</v>
      </c>
      <c r="D199">
        <v>0.45669243900227602</v>
      </c>
      <c r="E199">
        <v>0.27156050539620602</v>
      </c>
      <c r="F199">
        <v>0.96655202790980999</v>
      </c>
      <c r="G199">
        <v>0.141795854477445</v>
      </c>
      <c r="H199">
        <v>0.31704476785671198</v>
      </c>
      <c r="I199">
        <v>0.199601897187276</v>
      </c>
      <c r="J199">
        <v>0.65844251952143296</v>
      </c>
      <c r="K199">
        <v>0.73406121495933097</v>
      </c>
      <c r="L199">
        <v>3.621356289794E-3</v>
      </c>
      <c r="M199">
        <v>1.0641148521752899</v>
      </c>
      <c r="N199">
        <v>1.8017974234244201</v>
      </c>
      <c r="O199">
        <f t="shared" ref="O199:O262" si="16">N199^0.5</f>
        <v>1.3423104795182148</v>
      </c>
      <c r="P199">
        <f t="shared" ref="P199:P262" si="17">AVERAGE(N199,N299,N399,N499,N599,N699,N799,N899,N999,N1099)</f>
        <v>2.0081464186733005</v>
      </c>
      <c r="Q199">
        <f t="shared" ref="Q199:Q262" si="18">STDEV(N199,N299,N399,N499,N599,N699,N799,N899,N999,N1099)/SQRT(10)</f>
        <v>0.72447687313742015</v>
      </c>
    </row>
    <row r="200" spans="2:17" x14ac:dyDescent="0.2">
      <c r="B200">
        <v>4750</v>
      </c>
      <c r="C200">
        <v>0.21451385060827499</v>
      </c>
      <c r="D200">
        <v>0.40805927604846998</v>
      </c>
      <c r="E200">
        <v>0.30631279523051802</v>
      </c>
      <c r="F200">
        <v>0.92888592188726404</v>
      </c>
      <c r="G200">
        <v>0.13137358721123099</v>
      </c>
      <c r="H200">
        <v>0.28598312228396999</v>
      </c>
      <c r="I200">
        <v>0.21758332082068499</v>
      </c>
      <c r="J200">
        <v>0.63494003031588597</v>
      </c>
      <c r="K200">
        <v>0.90389248917637099</v>
      </c>
      <c r="L200">
        <v>8.4669055639461796E-2</v>
      </c>
      <c r="M200">
        <v>1.1337858855841401</v>
      </c>
      <c r="N200">
        <v>2.1223474303999699</v>
      </c>
      <c r="O200">
        <f t="shared" si="16"/>
        <v>1.4568278657411691</v>
      </c>
      <c r="P200">
        <f t="shared" si="17"/>
        <v>2.2422547733785465</v>
      </c>
      <c r="Q200">
        <f t="shared" si="18"/>
        <v>0.77048981470279565</v>
      </c>
    </row>
    <row r="201" spans="2:17" x14ac:dyDescent="0.2">
      <c r="B201">
        <v>4800</v>
      </c>
      <c r="C201">
        <v>0.22168243665508799</v>
      </c>
      <c r="D201">
        <v>0.429933381421505</v>
      </c>
      <c r="E201">
        <v>0.32407513411115801</v>
      </c>
      <c r="F201">
        <v>0.97569095218775104</v>
      </c>
      <c r="G201">
        <v>0.128802602384023</v>
      </c>
      <c r="H201">
        <v>0.28271450593964798</v>
      </c>
      <c r="I201">
        <v>0.21561751275659199</v>
      </c>
      <c r="J201">
        <v>0.62713462108026297</v>
      </c>
      <c r="K201">
        <v>1.0104486951798299</v>
      </c>
      <c r="L201">
        <v>0.19791208720415901</v>
      </c>
      <c r="M201">
        <v>0.79023192328769098</v>
      </c>
      <c r="N201">
        <v>1.9985927056716799</v>
      </c>
      <c r="O201">
        <f t="shared" si="16"/>
        <v>1.4137159211353885</v>
      </c>
      <c r="P201">
        <f t="shared" si="17"/>
        <v>2.73611210224656</v>
      </c>
      <c r="Q201">
        <f t="shared" si="18"/>
        <v>0.84427481153158523</v>
      </c>
    </row>
    <row r="202" spans="2:17" x14ac:dyDescent="0.2">
      <c r="B202">
        <v>4850</v>
      </c>
      <c r="C202">
        <v>0.206214655093753</v>
      </c>
      <c r="D202">
        <v>0.50742528157238898</v>
      </c>
      <c r="E202">
        <v>0.336669480919986</v>
      </c>
      <c r="F202">
        <v>1.0503094175861301</v>
      </c>
      <c r="G202">
        <v>0.112502376717213</v>
      </c>
      <c r="H202">
        <v>0.303016148880901</v>
      </c>
      <c r="I202">
        <v>0.228078902210297</v>
      </c>
      <c r="J202">
        <v>0.643597427808411</v>
      </c>
      <c r="K202">
        <v>0.64554901391300901</v>
      </c>
      <c r="L202">
        <v>0.12814608275488901</v>
      </c>
      <c r="M202">
        <v>0.894872790874218</v>
      </c>
      <c r="N202">
        <v>1.6685678875421199</v>
      </c>
      <c r="O202">
        <f t="shared" si="16"/>
        <v>1.2917305785426463</v>
      </c>
      <c r="P202">
        <f t="shared" si="17"/>
        <v>3.2300908289503631</v>
      </c>
      <c r="Q202">
        <f t="shared" si="18"/>
        <v>0.95215779240545351</v>
      </c>
    </row>
    <row r="203" spans="2:17" x14ac:dyDescent="0.2">
      <c r="B203">
        <v>4900</v>
      </c>
      <c r="C203">
        <v>0.18535916919715001</v>
      </c>
      <c r="D203">
        <v>0.47669786953580501</v>
      </c>
      <c r="E203">
        <v>0.34406463959959699</v>
      </c>
      <c r="F203">
        <v>1.00612167833255</v>
      </c>
      <c r="G203">
        <v>0.108715047433569</v>
      </c>
      <c r="H203">
        <v>0.35234098814057802</v>
      </c>
      <c r="I203">
        <v>0.244940165271297</v>
      </c>
      <c r="J203">
        <v>0.70599620084544401</v>
      </c>
      <c r="K203">
        <v>0.74629856237627101</v>
      </c>
      <c r="L203">
        <v>0.189222428567137</v>
      </c>
      <c r="M203">
        <v>1.0668171750163999</v>
      </c>
      <c r="N203">
        <v>2.0023381659598098</v>
      </c>
      <c r="O203">
        <f t="shared" si="16"/>
        <v>1.4150399874066493</v>
      </c>
      <c r="P203">
        <f t="shared" si="17"/>
        <v>4.4640503530703395</v>
      </c>
      <c r="Q203">
        <f t="shared" si="18"/>
        <v>1.1009111582837654</v>
      </c>
    </row>
    <row r="204" spans="2:17" x14ac:dyDescent="0.2">
      <c r="B204">
        <v>4950</v>
      </c>
      <c r="C204">
        <v>0.22496666294694501</v>
      </c>
      <c r="D204">
        <v>0.42600151760797</v>
      </c>
      <c r="E204">
        <v>0.42208304285052001</v>
      </c>
      <c r="F204">
        <v>1.0730512234054299</v>
      </c>
      <c r="G204">
        <v>0.126958697980952</v>
      </c>
      <c r="H204">
        <v>0.343838464966296</v>
      </c>
      <c r="I204">
        <v>0.26179673058438002</v>
      </c>
      <c r="J204">
        <v>0.73259389353162796</v>
      </c>
      <c r="K204">
        <v>0.874566726968801</v>
      </c>
      <c r="L204">
        <v>0.199319566027652</v>
      </c>
      <c r="M204">
        <v>1.1075069623088001</v>
      </c>
      <c r="N204">
        <v>2.18139325530526</v>
      </c>
      <c r="O204">
        <f t="shared" si="16"/>
        <v>1.4769540464433075</v>
      </c>
      <c r="P204">
        <f t="shared" si="17"/>
        <v>4.6238774911656799</v>
      </c>
      <c r="Q204">
        <f t="shared" si="18"/>
        <v>1.0923121570711058</v>
      </c>
    </row>
    <row r="205" spans="2:17" x14ac:dyDescent="0.2">
      <c r="B205">
        <v>5000</v>
      </c>
      <c r="C205">
        <v>0.229303789686603</v>
      </c>
      <c r="D205">
        <v>0.449837562886721</v>
      </c>
      <c r="E205">
        <v>0.375326359159316</v>
      </c>
      <c r="F205">
        <v>1.05446771173264</v>
      </c>
      <c r="G205">
        <v>0.14928391432531801</v>
      </c>
      <c r="H205">
        <v>0.31605790643222698</v>
      </c>
      <c r="I205">
        <v>0.28029329748948401</v>
      </c>
      <c r="J205">
        <v>0.74563511824702899</v>
      </c>
      <c r="K205">
        <v>0.66382376243607699</v>
      </c>
      <c r="L205">
        <v>0.222845925416226</v>
      </c>
      <c r="M205">
        <v>1.00010660092079</v>
      </c>
      <c r="N205">
        <v>1.8867762887730899</v>
      </c>
      <c r="O205">
        <f t="shared" si="16"/>
        <v>1.3735997556686919</v>
      </c>
      <c r="P205">
        <f t="shared" si="17"/>
        <v>4.5269831552079047</v>
      </c>
      <c r="Q205">
        <f t="shared" si="18"/>
        <v>1.1807364056019911</v>
      </c>
    </row>
    <row r="206" spans="2:17" x14ac:dyDescent="0.2">
      <c r="B206">
        <v>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f t="shared" si="16"/>
        <v>0</v>
      </c>
      <c r="P206">
        <f t="shared" si="17"/>
        <v>0</v>
      </c>
      <c r="Q206">
        <f t="shared" si="18"/>
        <v>0</v>
      </c>
    </row>
    <row r="207" spans="2:17" x14ac:dyDescent="0.2">
      <c r="B207">
        <v>100</v>
      </c>
      <c r="C207">
        <v>3.3709681990067498E-2</v>
      </c>
      <c r="D207">
        <v>3.4454516384755801E-2</v>
      </c>
      <c r="E207">
        <v>3.2367694521924902E-2</v>
      </c>
      <c r="F207">
        <v>0.10053189289674801</v>
      </c>
      <c r="G207">
        <v>1.2300421540379899E-2</v>
      </c>
      <c r="H207">
        <v>9.9663509509868506E-3</v>
      </c>
      <c r="I207">
        <v>1.2469269878982401E-2</v>
      </c>
      <c r="J207">
        <v>3.4736042370349197E-2</v>
      </c>
      <c r="K207">
        <v>4.5550370631907902E-4</v>
      </c>
      <c r="L207">
        <v>1.7490363650416198E-2</v>
      </c>
      <c r="M207">
        <v>1.95375975628117E-2</v>
      </c>
      <c r="N207">
        <v>3.7483464919546898E-2</v>
      </c>
      <c r="O207">
        <f t="shared" si="16"/>
        <v>0.19360646920892621</v>
      </c>
      <c r="P207">
        <f t="shared" si="17"/>
        <v>3.5534554575060578E-2</v>
      </c>
      <c r="Q207">
        <f t="shared" si="18"/>
        <v>4.8690100005463598E-3</v>
      </c>
    </row>
    <row r="208" spans="2:17" x14ac:dyDescent="0.2">
      <c r="B208">
        <v>150</v>
      </c>
      <c r="C208">
        <v>5.5293907246173703E-2</v>
      </c>
      <c r="D208">
        <v>8.29836092628536E-2</v>
      </c>
      <c r="E208">
        <v>7.5545485888595498E-2</v>
      </c>
      <c r="F208">
        <v>0.213823002397623</v>
      </c>
      <c r="G208">
        <v>2.0719455138689599E-2</v>
      </c>
      <c r="H208">
        <v>2.5213843763206598E-2</v>
      </c>
      <c r="I208">
        <v>2.6575214149128001E-2</v>
      </c>
      <c r="J208">
        <v>7.2508513051024306E-2</v>
      </c>
      <c r="K208">
        <v>4.8917656383339302E-3</v>
      </c>
      <c r="L208">
        <v>6.2990228330437499E-3</v>
      </c>
      <c r="M208">
        <v>6.7943890671688906E-2</v>
      </c>
      <c r="N208">
        <v>7.91346791430666E-2</v>
      </c>
      <c r="O208">
        <f t="shared" si="16"/>
        <v>0.28130886787136056</v>
      </c>
      <c r="P208">
        <f t="shared" si="17"/>
        <v>6.5907743034301816E-2</v>
      </c>
      <c r="Q208">
        <f t="shared" si="18"/>
        <v>8.6753586992749446E-3</v>
      </c>
    </row>
    <row r="209" spans="2:17" x14ac:dyDescent="0.2">
      <c r="B209">
        <v>200</v>
      </c>
      <c r="C209">
        <v>7.0693332379473103E-2</v>
      </c>
      <c r="D209">
        <v>9.9590078851375899E-2</v>
      </c>
      <c r="E209">
        <v>8.2295420229365104E-2</v>
      </c>
      <c r="F209">
        <v>0.25257883146021398</v>
      </c>
      <c r="G209">
        <v>3.2425746204531203E-2</v>
      </c>
      <c r="H209">
        <v>4.35336000132934E-2</v>
      </c>
      <c r="I209">
        <v>3.72600196266097E-2</v>
      </c>
      <c r="J209">
        <v>0.113219365844434</v>
      </c>
      <c r="K209">
        <v>2.47706443498199E-2</v>
      </c>
      <c r="L209">
        <v>7.1269784984564295E-4</v>
      </c>
      <c r="M209">
        <v>8.0228857389379696E-2</v>
      </c>
      <c r="N209">
        <v>0.105712199589045</v>
      </c>
      <c r="O209">
        <f t="shared" si="16"/>
        <v>0.32513412553751569</v>
      </c>
      <c r="P209">
        <f t="shared" si="17"/>
        <v>4.7504725606166712E-2</v>
      </c>
      <c r="Q209">
        <f t="shared" si="18"/>
        <v>1.0204933745218036E-2</v>
      </c>
    </row>
    <row r="210" spans="2:17" x14ac:dyDescent="0.2">
      <c r="B210">
        <v>250</v>
      </c>
      <c r="C210">
        <v>9.0235833163001503E-2</v>
      </c>
      <c r="D210">
        <v>0.13282599434675799</v>
      </c>
      <c r="E210">
        <v>0.117941543797601</v>
      </c>
      <c r="F210">
        <v>0.34100337130736103</v>
      </c>
      <c r="G210">
        <v>4.40686896520944E-2</v>
      </c>
      <c r="H210">
        <v>5.1738176647912998E-2</v>
      </c>
      <c r="I210">
        <v>6.4977745463827993E-2</v>
      </c>
      <c r="J210">
        <v>0.16078461176383499</v>
      </c>
      <c r="K210">
        <v>3.8527747270198198E-2</v>
      </c>
      <c r="L210">
        <v>1.3387788241010799E-2</v>
      </c>
      <c r="M210">
        <v>8.2706676264567694E-2</v>
      </c>
      <c r="N210">
        <v>0.13462221177577699</v>
      </c>
      <c r="O210">
        <f t="shared" si="16"/>
        <v>0.36690899658604309</v>
      </c>
      <c r="P210">
        <f t="shared" si="17"/>
        <v>6.488188567366078E-2</v>
      </c>
      <c r="Q210">
        <f t="shared" si="18"/>
        <v>1.4958244658440926E-2</v>
      </c>
    </row>
    <row r="211" spans="2:17" x14ac:dyDescent="0.2">
      <c r="B211">
        <v>300</v>
      </c>
      <c r="C211">
        <v>9.8357175469357294E-2</v>
      </c>
      <c r="D211">
        <v>9.0083037864767193E-2</v>
      </c>
      <c r="E211">
        <v>0.103775091442507</v>
      </c>
      <c r="F211">
        <v>0.29221530477663099</v>
      </c>
      <c r="G211">
        <v>3.8621315037259803E-2</v>
      </c>
      <c r="H211">
        <v>5.0637221882890597E-2</v>
      </c>
      <c r="I211">
        <v>7.2898578707169398E-2</v>
      </c>
      <c r="J211">
        <v>0.16215711562731999</v>
      </c>
      <c r="K211">
        <v>1.9506233074131501E-2</v>
      </c>
      <c r="L211">
        <v>8.83087812355607E-4</v>
      </c>
      <c r="M211">
        <v>3.1885832869785899E-2</v>
      </c>
      <c r="N211">
        <v>5.2275153756273E-2</v>
      </c>
      <c r="O211">
        <f t="shared" si="16"/>
        <v>0.22863760354821996</v>
      </c>
      <c r="P211">
        <f t="shared" si="17"/>
        <v>0.10128268704224846</v>
      </c>
      <c r="Q211">
        <f t="shared" si="18"/>
        <v>1.4346825783891031E-2</v>
      </c>
    </row>
    <row r="212" spans="2:17" x14ac:dyDescent="0.2">
      <c r="B212">
        <v>350</v>
      </c>
      <c r="C212">
        <v>0.117893022261457</v>
      </c>
      <c r="D212">
        <v>0.119163199916276</v>
      </c>
      <c r="E212">
        <v>8.9380932542042393E-2</v>
      </c>
      <c r="F212">
        <v>0.32643715471977602</v>
      </c>
      <c r="G212">
        <v>4.4437111555174699E-2</v>
      </c>
      <c r="H212">
        <v>5.6784223265186499E-2</v>
      </c>
      <c r="I212">
        <v>6.8933747108606502E-2</v>
      </c>
      <c r="J212">
        <v>0.170155081928968</v>
      </c>
      <c r="K212">
        <v>8.3239222983318401E-2</v>
      </c>
      <c r="L212">
        <v>6.4515140352972896E-3</v>
      </c>
      <c r="M212">
        <v>3.15630335872236E-3</v>
      </c>
      <c r="N212">
        <v>9.2847040377338097E-2</v>
      </c>
      <c r="O212">
        <f t="shared" si="16"/>
        <v>0.30470812325459606</v>
      </c>
      <c r="P212">
        <f t="shared" si="17"/>
        <v>0.13257096134836074</v>
      </c>
      <c r="Q212">
        <f t="shared" si="18"/>
        <v>3.1874373295394297E-2</v>
      </c>
    </row>
    <row r="213" spans="2:17" x14ac:dyDescent="0.2">
      <c r="B213">
        <v>400</v>
      </c>
      <c r="C213">
        <v>8.4641281382065406E-2</v>
      </c>
      <c r="D213">
        <v>0.12813460527950299</v>
      </c>
      <c r="E213">
        <v>7.4526396037695702E-2</v>
      </c>
      <c r="F213">
        <v>0.287302282699264</v>
      </c>
      <c r="G213">
        <v>4.2342521192382999E-2</v>
      </c>
      <c r="H213">
        <v>6.00456463357847E-2</v>
      </c>
      <c r="I213">
        <v>5.5261063214711498E-2</v>
      </c>
      <c r="J213">
        <v>0.15764923074287901</v>
      </c>
      <c r="K213">
        <v>0.20068221245180201</v>
      </c>
      <c r="L213">
        <v>4.8947175547092298E-2</v>
      </c>
      <c r="M213">
        <v>7.4073075807567501E-3</v>
      </c>
      <c r="N213">
        <v>0.25703669557965098</v>
      </c>
      <c r="O213">
        <f t="shared" si="16"/>
        <v>0.50698786531794915</v>
      </c>
      <c r="P213">
        <f t="shared" si="17"/>
        <v>0.14745044516376882</v>
      </c>
      <c r="Q213">
        <f t="shared" si="18"/>
        <v>4.0044942087105857E-2</v>
      </c>
    </row>
    <row r="214" spans="2:17" x14ac:dyDescent="0.2">
      <c r="B214">
        <v>450</v>
      </c>
      <c r="C214">
        <v>9.8734066760546205E-2</v>
      </c>
      <c r="D214">
        <v>0.137153913154555</v>
      </c>
      <c r="E214">
        <v>0.11375040415337</v>
      </c>
      <c r="F214">
        <v>0.34963838406847098</v>
      </c>
      <c r="G214">
        <v>3.9867794851662502E-2</v>
      </c>
      <c r="H214">
        <v>7.0820014771451806E-2</v>
      </c>
      <c r="I214">
        <v>7.5814819113384696E-2</v>
      </c>
      <c r="J214">
        <v>0.186502628736499</v>
      </c>
      <c r="K214">
        <v>0.25753197778068299</v>
      </c>
      <c r="L214">
        <v>0.15357789788104001</v>
      </c>
      <c r="M214">
        <v>7.16877328903352E-3</v>
      </c>
      <c r="N214">
        <v>0.418278648950757</v>
      </c>
      <c r="O214">
        <f t="shared" si="16"/>
        <v>0.64674465513891721</v>
      </c>
      <c r="P214">
        <f t="shared" si="17"/>
        <v>0.16022107325417576</v>
      </c>
      <c r="Q214">
        <f t="shared" si="18"/>
        <v>4.6841125060011084E-2</v>
      </c>
    </row>
    <row r="215" spans="2:17" x14ac:dyDescent="0.2">
      <c r="B215">
        <v>500</v>
      </c>
      <c r="C215">
        <v>8.6034614452100797E-2</v>
      </c>
      <c r="D215">
        <v>0.139028045594385</v>
      </c>
      <c r="E215">
        <v>0.12769492404198601</v>
      </c>
      <c r="F215">
        <v>0.35275758408847202</v>
      </c>
      <c r="G215">
        <v>4.1795248997974599E-2</v>
      </c>
      <c r="H215">
        <v>6.63810643030988E-2</v>
      </c>
      <c r="I215">
        <v>8.4558454755884097E-2</v>
      </c>
      <c r="J215">
        <v>0.19273476805695799</v>
      </c>
      <c r="K215">
        <v>0.25466393508326102</v>
      </c>
      <c r="L215">
        <v>3.03987878400785E-2</v>
      </c>
      <c r="M215">
        <v>9.5703728060290792E-3</v>
      </c>
      <c r="N215">
        <v>0.29463309572936902</v>
      </c>
      <c r="O215">
        <f t="shared" si="16"/>
        <v>0.54280115671336682</v>
      </c>
      <c r="P215">
        <f t="shared" si="17"/>
        <v>0.16680167162386039</v>
      </c>
      <c r="Q215">
        <f t="shared" si="18"/>
        <v>4.507629952231728E-2</v>
      </c>
    </row>
    <row r="216" spans="2:17" x14ac:dyDescent="0.2">
      <c r="B216">
        <v>550</v>
      </c>
      <c r="C216">
        <v>9.5790081093314702E-2</v>
      </c>
      <c r="D216">
        <v>0.14338339081995799</v>
      </c>
      <c r="E216">
        <v>0.166839379151934</v>
      </c>
      <c r="F216">
        <v>0.40601285106520602</v>
      </c>
      <c r="G216">
        <v>5.3202790931586703E-2</v>
      </c>
      <c r="H216">
        <v>7.8331613951753101E-2</v>
      </c>
      <c r="I216">
        <v>8.4305653776240802E-2</v>
      </c>
      <c r="J216">
        <v>0.215840058659581</v>
      </c>
      <c r="K216">
        <v>0.267393644918962</v>
      </c>
      <c r="L216">
        <v>1.55845812127166E-2</v>
      </c>
      <c r="M216">
        <v>2.1389013032428801E-2</v>
      </c>
      <c r="N216">
        <v>0.30436723916410702</v>
      </c>
      <c r="O216">
        <f t="shared" si="16"/>
        <v>0.55169487868214528</v>
      </c>
      <c r="P216">
        <f t="shared" si="17"/>
        <v>0.22713517786763521</v>
      </c>
      <c r="Q216">
        <f t="shared" si="18"/>
        <v>5.4448260678896659E-2</v>
      </c>
    </row>
    <row r="217" spans="2:17" x14ac:dyDescent="0.2">
      <c r="B217">
        <v>600</v>
      </c>
      <c r="C217">
        <v>9.6425402050645606E-2</v>
      </c>
      <c r="D217">
        <v>0.115210271199621</v>
      </c>
      <c r="E217">
        <v>0.19596865968838201</v>
      </c>
      <c r="F217">
        <v>0.40760433293864901</v>
      </c>
      <c r="G217">
        <v>5.8653005290362402E-2</v>
      </c>
      <c r="H217">
        <v>7.6492114081806895E-2</v>
      </c>
      <c r="I217">
        <v>0.10682020877930699</v>
      </c>
      <c r="J217">
        <v>0.24196532815147601</v>
      </c>
      <c r="K217">
        <v>0.41356461454308002</v>
      </c>
      <c r="L217">
        <v>1.97199078759293E-2</v>
      </c>
      <c r="M217">
        <v>0.141394125706054</v>
      </c>
      <c r="N217">
        <v>0.57467864812506297</v>
      </c>
      <c r="O217">
        <f t="shared" si="16"/>
        <v>0.75807562164012565</v>
      </c>
      <c r="P217">
        <f t="shared" si="17"/>
        <v>0.24902098891208352</v>
      </c>
      <c r="Q217">
        <f t="shared" si="18"/>
        <v>6.5689067629069703E-2</v>
      </c>
    </row>
    <row r="218" spans="2:17" x14ac:dyDescent="0.2">
      <c r="B218">
        <v>650</v>
      </c>
      <c r="C218">
        <v>0.10537442928811599</v>
      </c>
      <c r="D218">
        <v>0.14369330366928601</v>
      </c>
      <c r="E218">
        <v>0.15980047070866801</v>
      </c>
      <c r="F218">
        <v>0.40886820366607102</v>
      </c>
      <c r="G218">
        <v>4.3993488998417297E-2</v>
      </c>
      <c r="H218">
        <v>8.8251212692368103E-2</v>
      </c>
      <c r="I218">
        <v>9.6300825035516596E-2</v>
      </c>
      <c r="J218">
        <v>0.22854552672630199</v>
      </c>
      <c r="K218">
        <v>0.89051231637995398</v>
      </c>
      <c r="L218">
        <v>3.37238307721218E-2</v>
      </c>
      <c r="M218">
        <v>0.35666969001938698</v>
      </c>
      <c r="N218">
        <v>1.2809058371714599</v>
      </c>
      <c r="O218">
        <f t="shared" si="16"/>
        <v>1.1317711063512179</v>
      </c>
      <c r="P218">
        <f t="shared" si="17"/>
        <v>0.34804346149658205</v>
      </c>
      <c r="Q218">
        <f t="shared" si="18"/>
        <v>0.1308041788210606</v>
      </c>
    </row>
    <row r="219" spans="2:17" x14ac:dyDescent="0.2">
      <c r="B219">
        <v>700</v>
      </c>
      <c r="C219">
        <v>9.7219486048802706E-2</v>
      </c>
      <c r="D219">
        <v>0.14189478763482299</v>
      </c>
      <c r="E219">
        <v>0.17491633612138799</v>
      </c>
      <c r="F219">
        <v>0.41403060980501399</v>
      </c>
      <c r="G219">
        <v>5.5936985194586099E-2</v>
      </c>
      <c r="H219">
        <v>9.0166640535178297E-2</v>
      </c>
      <c r="I219">
        <v>9.8153917411981595E-2</v>
      </c>
      <c r="J219">
        <v>0.244257543141746</v>
      </c>
      <c r="K219">
        <v>1.21379292849581</v>
      </c>
      <c r="L219">
        <v>5.4270211536590098E-2</v>
      </c>
      <c r="M219">
        <v>0.26371467478347099</v>
      </c>
      <c r="N219">
        <v>1.5317778148158701</v>
      </c>
      <c r="O219">
        <f t="shared" si="16"/>
        <v>1.2376501180931023</v>
      </c>
      <c r="P219">
        <f t="shared" si="17"/>
        <v>0.37219104630294075</v>
      </c>
      <c r="Q219">
        <f t="shared" si="18"/>
        <v>0.15279068498569767</v>
      </c>
    </row>
    <row r="220" spans="2:17" x14ac:dyDescent="0.2">
      <c r="B220">
        <v>750</v>
      </c>
      <c r="C220">
        <v>0.12540051336035099</v>
      </c>
      <c r="D220">
        <v>0.15802461244681401</v>
      </c>
      <c r="E220">
        <v>0.15382474997564999</v>
      </c>
      <c r="F220">
        <v>0.43724987578281499</v>
      </c>
      <c r="G220">
        <v>5.2610049196747798E-2</v>
      </c>
      <c r="H220">
        <v>7.4589871327555193E-2</v>
      </c>
      <c r="I220">
        <v>0.114470785812297</v>
      </c>
      <c r="J220">
        <v>0.24167070633660001</v>
      </c>
      <c r="K220">
        <v>1.4330824748800399</v>
      </c>
      <c r="L220">
        <v>0.12029899937383499</v>
      </c>
      <c r="M220">
        <v>0.263726192970475</v>
      </c>
      <c r="N220">
        <v>1.81710766722435</v>
      </c>
      <c r="O220">
        <f t="shared" si="16"/>
        <v>1.3480013602457344</v>
      </c>
      <c r="P220">
        <f t="shared" si="17"/>
        <v>0.43256422007224926</v>
      </c>
      <c r="Q220">
        <f t="shared" si="18"/>
        <v>0.18396583530639188</v>
      </c>
    </row>
    <row r="221" spans="2:17" x14ac:dyDescent="0.2">
      <c r="B221">
        <v>800</v>
      </c>
      <c r="C221">
        <v>0.14831961709638899</v>
      </c>
      <c r="D221">
        <v>0.16157161125470301</v>
      </c>
      <c r="E221">
        <v>0.15084605340708299</v>
      </c>
      <c r="F221">
        <v>0.46073728175817502</v>
      </c>
      <c r="G221">
        <v>9.0342693694111395E-2</v>
      </c>
      <c r="H221">
        <v>7.1205623696477205E-2</v>
      </c>
      <c r="I221">
        <v>9.6520454882561502E-2</v>
      </c>
      <c r="J221">
        <v>0.25806877227315</v>
      </c>
      <c r="K221">
        <v>1.25182422620626</v>
      </c>
      <c r="L221">
        <v>5.9672015657365102E-2</v>
      </c>
      <c r="M221">
        <v>0.27719345187573202</v>
      </c>
      <c r="N221">
        <v>1.58868969373935</v>
      </c>
      <c r="O221">
        <f t="shared" si="16"/>
        <v>1.2604323439754115</v>
      </c>
      <c r="P221">
        <f t="shared" si="17"/>
        <v>0.40462698921005669</v>
      </c>
      <c r="Q221">
        <f t="shared" si="18"/>
        <v>0.15698564474658813</v>
      </c>
    </row>
    <row r="222" spans="2:17" x14ac:dyDescent="0.2">
      <c r="B222">
        <v>850</v>
      </c>
      <c r="C222">
        <v>0.17622381816657401</v>
      </c>
      <c r="D222">
        <v>0.14234180556429901</v>
      </c>
      <c r="E222">
        <v>0.153822603991673</v>
      </c>
      <c r="F222">
        <v>0.47238822772254702</v>
      </c>
      <c r="G222">
        <v>9.5083963624842199E-2</v>
      </c>
      <c r="H222">
        <v>9.1699365333447497E-2</v>
      </c>
      <c r="I222">
        <v>0.10765307697143101</v>
      </c>
      <c r="J222">
        <v>0.29443640592972098</v>
      </c>
      <c r="K222">
        <v>1.82821139672032</v>
      </c>
      <c r="L222">
        <v>0.14780137290050499</v>
      </c>
      <c r="M222">
        <v>0.29766941759239601</v>
      </c>
      <c r="N222">
        <v>2.27368218721322</v>
      </c>
      <c r="O222">
        <f t="shared" si="16"/>
        <v>1.507873398934148</v>
      </c>
      <c r="P222">
        <f t="shared" si="17"/>
        <v>0.51741197260912764</v>
      </c>
      <c r="Q222">
        <f t="shared" si="18"/>
        <v>0.23243277026912415</v>
      </c>
    </row>
    <row r="223" spans="2:17" x14ac:dyDescent="0.2">
      <c r="B223">
        <v>900</v>
      </c>
      <c r="C223">
        <v>0.16351951255740901</v>
      </c>
      <c r="D223">
        <v>0.20687990213596899</v>
      </c>
      <c r="E223">
        <v>0.17921598123426</v>
      </c>
      <c r="F223">
        <v>0.54961539592763897</v>
      </c>
      <c r="G223">
        <v>8.8820871484490402E-2</v>
      </c>
      <c r="H223">
        <v>0.108472338450641</v>
      </c>
      <c r="I223">
        <v>0.110857726192751</v>
      </c>
      <c r="J223">
        <v>0.30815093612788302</v>
      </c>
      <c r="K223">
        <v>1.7102194523671299</v>
      </c>
      <c r="L223">
        <v>4.2011048300533697E-2</v>
      </c>
      <c r="M223">
        <v>0.24885773208533599</v>
      </c>
      <c r="N223">
        <v>2.0010882327530002</v>
      </c>
      <c r="O223">
        <f t="shared" si="16"/>
        <v>1.4145982584299333</v>
      </c>
      <c r="P223">
        <f t="shared" si="17"/>
        <v>0.47450844915643176</v>
      </c>
      <c r="Q223">
        <f t="shared" si="18"/>
        <v>0.20133594878249561</v>
      </c>
    </row>
    <row r="224" spans="2:17" x14ac:dyDescent="0.2">
      <c r="B224">
        <v>950</v>
      </c>
      <c r="C224">
        <v>0.21847576711644601</v>
      </c>
      <c r="D224">
        <v>0.20010784188609601</v>
      </c>
      <c r="E224">
        <v>0.19234990294013399</v>
      </c>
      <c r="F224">
        <v>0.61093351194267498</v>
      </c>
      <c r="G224">
        <v>0.134165250537017</v>
      </c>
      <c r="H224">
        <v>0.102465173988081</v>
      </c>
      <c r="I224">
        <v>0.13838872733284599</v>
      </c>
      <c r="J224">
        <v>0.37501915185794399</v>
      </c>
      <c r="K224">
        <v>1.36158069605041</v>
      </c>
      <c r="L224">
        <v>3.7237882362168899E-2</v>
      </c>
      <c r="M224">
        <v>0.31103346625008299</v>
      </c>
      <c r="N224">
        <v>1.7098520446626599</v>
      </c>
      <c r="O224">
        <f t="shared" si="16"/>
        <v>1.3076131097012831</v>
      </c>
      <c r="P224">
        <f t="shared" si="17"/>
        <v>0.41573068540766567</v>
      </c>
      <c r="Q224">
        <f t="shared" si="18"/>
        <v>0.17404625508124186</v>
      </c>
    </row>
    <row r="225" spans="2:17" x14ac:dyDescent="0.2">
      <c r="B225">
        <v>1000</v>
      </c>
      <c r="C225">
        <v>0.240975189667404</v>
      </c>
      <c r="D225">
        <v>0.23997699759430299</v>
      </c>
      <c r="E225">
        <v>0.194773037404916</v>
      </c>
      <c r="F225">
        <v>0.67572522466662299</v>
      </c>
      <c r="G225">
        <v>0.16005333264701199</v>
      </c>
      <c r="H225">
        <v>0.13953671155765601</v>
      </c>
      <c r="I225">
        <v>0.14799317893646</v>
      </c>
      <c r="J225">
        <v>0.44758322314112903</v>
      </c>
      <c r="K225">
        <v>1.96445388807799</v>
      </c>
      <c r="L225">
        <v>4.9640823889675501E-2</v>
      </c>
      <c r="M225">
        <v>0.470311469147211</v>
      </c>
      <c r="N225">
        <v>2.4844061811148799</v>
      </c>
      <c r="O225">
        <f t="shared" si="16"/>
        <v>1.5761999178768156</v>
      </c>
      <c r="P225">
        <f t="shared" si="17"/>
        <v>0.55754104526661719</v>
      </c>
      <c r="Q225">
        <f t="shared" si="18"/>
        <v>0.26675592973253659</v>
      </c>
    </row>
    <row r="226" spans="2:17" x14ac:dyDescent="0.2">
      <c r="B226">
        <v>1050</v>
      </c>
      <c r="C226">
        <v>0.22112281586169599</v>
      </c>
      <c r="D226">
        <v>0.23727127505178899</v>
      </c>
      <c r="E226">
        <v>0.230300971532853</v>
      </c>
      <c r="F226">
        <v>0.68869506244633805</v>
      </c>
      <c r="G226">
        <v>0.136942798517252</v>
      </c>
      <c r="H226">
        <v>0.127239709537458</v>
      </c>
      <c r="I226">
        <v>0.182251742057116</v>
      </c>
      <c r="J226">
        <v>0.44643425011182503</v>
      </c>
      <c r="K226">
        <v>1.77730713401556</v>
      </c>
      <c r="L226">
        <v>1.41438144962013E-2</v>
      </c>
      <c r="M226">
        <v>0.35723791260308002</v>
      </c>
      <c r="N226">
        <v>2.14868886111485</v>
      </c>
      <c r="O226">
        <f t="shared" si="16"/>
        <v>1.4658406670285997</v>
      </c>
      <c r="P226">
        <f t="shared" si="17"/>
        <v>0.6043066593552312</v>
      </c>
      <c r="Q226">
        <f t="shared" si="18"/>
        <v>0.21489208510735361</v>
      </c>
    </row>
    <row r="227" spans="2:17" x14ac:dyDescent="0.2">
      <c r="B227">
        <v>1100</v>
      </c>
      <c r="C227">
        <v>0.24720673235714899</v>
      </c>
      <c r="D227">
        <v>0.20628325370950601</v>
      </c>
      <c r="E227">
        <v>0.21177308043510101</v>
      </c>
      <c r="F227">
        <v>0.66526306650175604</v>
      </c>
      <c r="G227">
        <v>0.12916454285027101</v>
      </c>
      <c r="H227">
        <v>0.121087704679872</v>
      </c>
      <c r="I227">
        <v>0.193479612479251</v>
      </c>
      <c r="J227">
        <v>0.44373186000939302</v>
      </c>
      <c r="K227">
        <v>1.96365960426006</v>
      </c>
      <c r="L227">
        <v>1.29677083933168E-4</v>
      </c>
      <c r="M227">
        <v>0.42515562202403101</v>
      </c>
      <c r="N227">
        <v>2.3889449033680199</v>
      </c>
      <c r="O227">
        <f t="shared" si="16"/>
        <v>1.5456212030662688</v>
      </c>
      <c r="P227">
        <f t="shared" si="17"/>
        <v>0.69582713445374611</v>
      </c>
      <c r="Q227">
        <f t="shared" si="18"/>
        <v>0.22392381615079704</v>
      </c>
    </row>
    <row r="228" spans="2:17" x14ac:dyDescent="0.2">
      <c r="B228">
        <v>1150</v>
      </c>
      <c r="C228">
        <v>0.299757416734376</v>
      </c>
      <c r="D228">
        <v>0.18745620294927201</v>
      </c>
      <c r="E228">
        <v>0.24119759769673499</v>
      </c>
      <c r="F228">
        <v>0.72841121738038295</v>
      </c>
      <c r="G228">
        <v>0.122648501603599</v>
      </c>
      <c r="H228">
        <v>0.119982635758075</v>
      </c>
      <c r="I228">
        <v>0.18455156903822401</v>
      </c>
      <c r="J228">
        <v>0.42718270639989803</v>
      </c>
      <c r="K228">
        <v>1.4347810850229701</v>
      </c>
      <c r="L228" s="2">
        <v>9.4530421763983999E-6</v>
      </c>
      <c r="M228">
        <v>0.279412560863394</v>
      </c>
      <c r="N228">
        <v>1.7142030989285399</v>
      </c>
      <c r="O228">
        <f t="shared" si="16"/>
        <v>1.3092757917751858</v>
      </c>
      <c r="P228">
        <f t="shared" si="17"/>
        <v>0.6083434052495984</v>
      </c>
      <c r="Q228">
        <f t="shared" si="18"/>
        <v>0.1485943598792081</v>
      </c>
    </row>
    <row r="229" spans="2:17" x14ac:dyDescent="0.2">
      <c r="B229">
        <v>1200</v>
      </c>
      <c r="C229">
        <v>0.28865933529038201</v>
      </c>
      <c r="D229">
        <v>0.17712638496274599</v>
      </c>
      <c r="E229">
        <v>0.25053552333173401</v>
      </c>
      <c r="F229">
        <v>0.71632124358486204</v>
      </c>
      <c r="G229">
        <v>0.13885163071254999</v>
      </c>
      <c r="H229">
        <v>0.111717063034714</v>
      </c>
      <c r="I229">
        <v>0.201481735796602</v>
      </c>
      <c r="J229">
        <v>0.45205042954386598</v>
      </c>
      <c r="K229">
        <v>1.56860049296635</v>
      </c>
      <c r="L229">
        <v>8.1710019085516408E-3</v>
      </c>
      <c r="M229">
        <v>0.218055911204286</v>
      </c>
      <c r="N229">
        <v>1.79482740607919</v>
      </c>
      <c r="O229">
        <f t="shared" si="16"/>
        <v>1.3397116876698472</v>
      </c>
      <c r="P229">
        <f t="shared" si="17"/>
        <v>0.55203189713614331</v>
      </c>
      <c r="Q229">
        <f t="shared" si="18"/>
        <v>0.16199271964025733</v>
      </c>
    </row>
    <row r="230" spans="2:17" x14ac:dyDescent="0.2">
      <c r="B230">
        <v>1250</v>
      </c>
      <c r="C230">
        <v>0.31400041089099501</v>
      </c>
      <c r="D230">
        <v>0.20103122098663601</v>
      </c>
      <c r="E230">
        <v>0.24862068738628201</v>
      </c>
      <c r="F230">
        <v>0.76365231926391297</v>
      </c>
      <c r="G230">
        <v>0.15820836458604801</v>
      </c>
      <c r="H230">
        <v>0.12764177846996699</v>
      </c>
      <c r="I230">
        <v>0.18496659849932101</v>
      </c>
      <c r="J230">
        <v>0.47081674155533598</v>
      </c>
      <c r="K230">
        <v>1.83566712313379</v>
      </c>
      <c r="L230">
        <v>3.0913562533838299E-2</v>
      </c>
      <c r="M230">
        <v>0.35687041933757901</v>
      </c>
      <c r="N230">
        <v>2.2234511050051999</v>
      </c>
      <c r="O230">
        <f t="shared" si="16"/>
        <v>1.4911241078479014</v>
      </c>
      <c r="P230">
        <f t="shared" si="17"/>
        <v>0.70764765223220794</v>
      </c>
      <c r="Q230">
        <f t="shared" si="18"/>
        <v>0.21085443368679571</v>
      </c>
    </row>
    <row r="231" spans="2:17" x14ac:dyDescent="0.2">
      <c r="B231">
        <v>1300</v>
      </c>
      <c r="C231">
        <v>0.30175871290086698</v>
      </c>
      <c r="D231">
        <v>0.21135892626450101</v>
      </c>
      <c r="E231">
        <v>0.27000947047884599</v>
      </c>
      <c r="F231">
        <v>0.78312710964421395</v>
      </c>
      <c r="G231">
        <v>0.14685405120123901</v>
      </c>
      <c r="H231">
        <v>0.12351817782092001</v>
      </c>
      <c r="I231">
        <v>0.196623160744159</v>
      </c>
      <c r="J231">
        <v>0.46699538976631799</v>
      </c>
      <c r="K231">
        <v>1.5480168025360199</v>
      </c>
      <c r="L231">
        <v>5.8492104712469101E-2</v>
      </c>
      <c r="M231">
        <v>0.34077031509828198</v>
      </c>
      <c r="N231">
        <v>1.9472792223467801</v>
      </c>
      <c r="O231">
        <f t="shared" si="16"/>
        <v>1.3954494696501125</v>
      </c>
      <c r="P231">
        <f t="shared" si="17"/>
        <v>0.62569766795988757</v>
      </c>
      <c r="Q231">
        <f t="shared" si="18"/>
        <v>0.18987184842555896</v>
      </c>
    </row>
    <row r="232" spans="2:17" x14ac:dyDescent="0.2">
      <c r="B232">
        <v>1350</v>
      </c>
      <c r="C232">
        <v>0.26803087356247601</v>
      </c>
      <c r="D232">
        <v>0.18199548986108799</v>
      </c>
      <c r="E232">
        <v>0.19643523170403299</v>
      </c>
      <c r="F232">
        <v>0.64646159512759604</v>
      </c>
      <c r="G232">
        <v>0.14273695644593601</v>
      </c>
      <c r="H232">
        <v>0.128861677289585</v>
      </c>
      <c r="I232">
        <v>0.18397042029805</v>
      </c>
      <c r="J232">
        <v>0.45556905403357101</v>
      </c>
      <c r="K232">
        <v>2.0329691408371899</v>
      </c>
      <c r="L232">
        <v>2.9032228827852301E-2</v>
      </c>
      <c r="M232">
        <v>0.112907144615504</v>
      </c>
      <c r="N232">
        <v>2.17490851428055</v>
      </c>
      <c r="O232">
        <f t="shared" si="16"/>
        <v>1.4747571034853673</v>
      </c>
      <c r="P232">
        <f t="shared" si="17"/>
        <v>0.637623822107099</v>
      </c>
      <c r="Q232">
        <f t="shared" si="18"/>
        <v>0.2219211429609953</v>
      </c>
    </row>
    <row r="233" spans="2:17" x14ac:dyDescent="0.2">
      <c r="B233">
        <v>1400</v>
      </c>
      <c r="C233">
        <v>0.308979252889101</v>
      </c>
      <c r="D233">
        <v>0.21142120198087799</v>
      </c>
      <c r="E233">
        <v>0.24664334256248999</v>
      </c>
      <c r="F233">
        <v>0.76704379743246898</v>
      </c>
      <c r="G233">
        <v>0.14759410397324599</v>
      </c>
      <c r="H233">
        <v>0.116872477739684</v>
      </c>
      <c r="I233">
        <v>0.191117274752137</v>
      </c>
      <c r="J233">
        <v>0.45558385646506799</v>
      </c>
      <c r="K233">
        <v>1.85015567157815</v>
      </c>
      <c r="L233" s="2">
        <v>2.8130582967479502E-7</v>
      </c>
      <c r="M233">
        <v>0.209821574330252</v>
      </c>
      <c r="N233">
        <v>2.0599775272142402</v>
      </c>
      <c r="O233">
        <f t="shared" si="16"/>
        <v>1.4352621806535</v>
      </c>
      <c r="P233">
        <f t="shared" si="17"/>
        <v>0.634677117498883</v>
      </c>
      <c r="Q233">
        <f t="shared" si="18"/>
        <v>0.20529172380793362</v>
      </c>
    </row>
    <row r="234" spans="2:17" x14ac:dyDescent="0.2">
      <c r="B234">
        <v>1450</v>
      </c>
      <c r="C234">
        <v>0.31726320206573999</v>
      </c>
      <c r="D234">
        <v>0.226379648195323</v>
      </c>
      <c r="E234">
        <v>0.273457128783896</v>
      </c>
      <c r="F234">
        <v>0.81709997904495901</v>
      </c>
      <c r="G234">
        <v>0.13119120466926701</v>
      </c>
      <c r="H234">
        <v>0.141609965412137</v>
      </c>
      <c r="I234">
        <v>0.195838618471914</v>
      </c>
      <c r="J234">
        <v>0.468639788553318</v>
      </c>
      <c r="K234">
        <v>2.0981429485544698</v>
      </c>
      <c r="L234">
        <v>6.3093637366338205E-4</v>
      </c>
      <c r="M234">
        <v>0.210019934259767</v>
      </c>
      <c r="N234">
        <v>2.3087938191878998</v>
      </c>
      <c r="O234">
        <f t="shared" si="16"/>
        <v>1.5194715591902008</v>
      </c>
      <c r="P234">
        <f t="shared" si="17"/>
        <v>0.62543782139458226</v>
      </c>
      <c r="Q234">
        <f t="shared" si="18"/>
        <v>0.22560282800806428</v>
      </c>
    </row>
    <row r="235" spans="2:17" x14ac:dyDescent="0.2">
      <c r="B235">
        <v>1500</v>
      </c>
      <c r="C235">
        <v>0.27701187396082499</v>
      </c>
      <c r="D235">
        <v>0.21459465543648701</v>
      </c>
      <c r="E235">
        <v>0.23030454800043501</v>
      </c>
      <c r="F235">
        <v>0.72191107739774796</v>
      </c>
      <c r="G235">
        <v>0.112700600943666</v>
      </c>
      <c r="H235">
        <v>0.13959963316969301</v>
      </c>
      <c r="I235">
        <v>0.188082269361875</v>
      </c>
      <c r="J235">
        <v>0.440382503475235</v>
      </c>
      <c r="K235">
        <v>2.2142834785075598</v>
      </c>
      <c r="L235">
        <v>8.0396139015895002E-3</v>
      </c>
      <c r="M235">
        <v>0.166305791838078</v>
      </c>
      <c r="N235">
        <v>2.3886288842472299</v>
      </c>
      <c r="O235">
        <f t="shared" si="16"/>
        <v>1.5455189692291809</v>
      </c>
      <c r="P235">
        <f t="shared" si="17"/>
        <v>0.74710127173235652</v>
      </c>
      <c r="Q235">
        <f t="shared" si="18"/>
        <v>0.24216470920221569</v>
      </c>
    </row>
    <row r="236" spans="2:17" x14ac:dyDescent="0.2">
      <c r="B236">
        <v>1550</v>
      </c>
      <c r="C236">
        <v>0.26694187979664702</v>
      </c>
      <c r="D236">
        <v>0.15915121291360701</v>
      </c>
      <c r="E236">
        <v>0.26701141248181098</v>
      </c>
      <c r="F236">
        <v>0.69310450519206601</v>
      </c>
      <c r="G236">
        <v>0.12541952899245201</v>
      </c>
      <c r="H236">
        <v>0.13949540903216701</v>
      </c>
      <c r="I236">
        <v>0.18921322348167699</v>
      </c>
      <c r="J236">
        <v>0.45412816150629598</v>
      </c>
      <c r="K236">
        <v>1.80308484659831</v>
      </c>
      <c r="L236">
        <v>2.5768283124728401E-2</v>
      </c>
      <c r="M236">
        <v>0.22381484554874501</v>
      </c>
      <c r="N236">
        <v>2.0526679752717798</v>
      </c>
      <c r="O236">
        <f t="shared" si="16"/>
        <v>1.4327135007641199</v>
      </c>
      <c r="P236">
        <f t="shared" si="17"/>
        <v>0.76574120741646323</v>
      </c>
      <c r="Q236">
        <f t="shared" si="18"/>
        <v>0.21572807147235598</v>
      </c>
    </row>
    <row r="237" spans="2:17" x14ac:dyDescent="0.2">
      <c r="B237">
        <v>1600</v>
      </c>
      <c r="C237">
        <v>0.269646934979756</v>
      </c>
      <c r="D237">
        <v>0.18879909610930001</v>
      </c>
      <c r="E237">
        <v>0.243248523205852</v>
      </c>
      <c r="F237">
        <v>0.70169455429490801</v>
      </c>
      <c r="G237">
        <v>0.13311186808286801</v>
      </c>
      <c r="H237">
        <v>0.15360461458449401</v>
      </c>
      <c r="I237">
        <v>0.196233453319097</v>
      </c>
      <c r="J237">
        <v>0.48294993598646002</v>
      </c>
      <c r="K237">
        <v>2.04913057823746</v>
      </c>
      <c r="L237">
        <v>1.6584554532664501E-2</v>
      </c>
      <c r="M237">
        <v>0.186748782036501</v>
      </c>
      <c r="N237">
        <v>2.2524639148066301</v>
      </c>
      <c r="O237">
        <f t="shared" si="16"/>
        <v>1.5008210802113056</v>
      </c>
      <c r="P237">
        <f t="shared" si="17"/>
        <v>0.77167028780577773</v>
      </c>
      <c r="Q237">
        <f t="shared" si="18"/>
        <v>0.22731089435523125</v>
      </c>
    </row>
    <row r="238" spans="2:17" x14ac:dyDescent="0.2">
      <c r="B238">
        <v>1650</v>
      </c>
      <c r="C238">
        <v>0.31471046314691298</v>
      </c>
      <c r="D238">
        <v>0.208186370397591</v>
      </c>
      <c r="E238">
        <v>0.253944319617599</v>
      </c>
      <c r="F238">
        <v>0.776841153162102</v>
      </c>
      <c r="G238">
        <v>0.14900888362989101</v>
      </c>
      <c r="H238">
        <v>0.148440534125372</v>
      </c>
      <c r="I238">
        <v>0.20677594933486701</v>
      </c>
      <c r="J238">
        <v>0.504225367090129</v>
      </c>
      <c r="K238">
        <v>1.7996556034934199</v>
      </c>
      <c r="L238">
        <v>1.98467330535897E-2</v>
      </c>
      <c r="M238">
        <v>0.13431542579803801</v>
      </c>
      <c r="N238">
        <v>1.9538177623450499</v>
      </c>
      <c r="O238">
        <f t="shared" si="16"/>
        <v>1.3977903141548269</v>
      </c>
      <c r="P238">
        <f t="shared" si="17"/>
        <v>0.75854532719025958</v>
      </c>
      <c r="Q238">
        <f t="shared" si="18"/>
        <v>0.20263125545175134</v>
      </c>
    </row>
    <row r="239" spans="2:17" x14ac:dyDescent="0.2">
      <c r="B239">
        <v>1700</v>
      </c>
      <c r="C239">
        <v>0.28364003852269898</v>
      </c>
      <c r="D239">
        <v>0.25471373667207098</v>
      </c>
      <c r="E239">
        <v>0.26346590701730199</v>
      </c>
      <c r="F239">
        <v>0.801819682212073</v>
      </c>
      <c r="G239">
        <v>0.16068100929499701</v>
      </c>
      <c r="H239">
        <v>0.166436022852469</v>
      </c>
      <c r="I239">
        <v>0.19758945847170201</v>
      </c>
      <c r="J239">
        <v>0.52470649061916796</v>
      </c>
      <c r="K239">
        <v>2.72625342235738</v>
      </c>
      <c r="L239">
        <v>5.1093235178125201E-3</v>
      </c>
      <c r="M239">
        <v>0.22444535106364899</v>
      </c>
      <c r="N239">
        <v>2.9558080969388398</v>
      </c>
      <c r="O239">
        <f t="shared" si="16"/>
        <v>1.7192463747057429</v>
      </c>
      <c r="P239">
        <f t="shared" si="17"/>
        <v>0.84570619754841336</v>
      </c>
      <c r="Q239">
        <f t="shared" si="18"/>
        <v>0.30061110224469428</v>
      </c>
    </row>
    <row r="240" spans="2:17" x14ac:dyDescent="0.2">
      <c r="B240">
        <v>1750</v>
      </c>
      <c r="C240">
        <v>0.31550499585323999</v>
      </c>
      <c r="D240">
        <v>0.202131440824973</v>
      </c>
      <c r="E240">
        <v>0.24480838530684099</v>
      </c>
      <c r="F240">
        <v>0.76244482198505303</v>
      </c>
      <c r="G240">
        <v>0.17218047784565399</v>
      </c>
      <c r="H240">
        <v>0.16837015723787899</v>
      </c>
      <c r="I240">
        <v>0.185735025860363</v>
      </c>
      <c r="J240">
        <v>0.52628566094389495</v>
      </c>
      <c r="K240">
        <v>2.3144225569641099</v>
      </c>
      <c r="L240">
        <v>6.1288939091129403E-2</v>
      </c>
      <c r="M240">
        <v>0.34288300200029098</v>
      </c>
      <c r="N240">
        <v>2.7185944980555301</v>
      </c>
      <c r="O240">
        <f t="shared" si="16"/>
        <v>1.6488160898218849</v>
      </c>
      <c r="P240">
        <f t="shared" si="17"/>
        <v>0.90243043294428482</v>
      </c>
      <c r="Q240">
        <f t="shared" si="18"/>
        <v>0.28098730622769208</v>
      </c>
    </row>
    <row r="241" spans="2:17" x14ac:dyDescent="0.2">
      <c r="B241">
        <v>1800</v>
      </c>
      <c r="C241">
        <v>0.30275950472892199</v>
      </c>
      <c r="D241">
        <v>0.17298812876528699</v>
      </c>
      <c r="E241">
        <v>0.25099940162602802</v>
      </c>
      <c r="F241">
        <v>0.72674703512023697</v>
      </c>
      <c r="G241">
        <v>0.15354325296437801</v>
      </c>
      <c r="H241">
        <v>0.162395793203438</v>
      </c>
      <c r="I241">
        <v>0.16851083968915301</v>
      </c>
      <c r="J241">
        <v>0.48444988585696902</v>
      </c>
      <c r="K241">
        <v>2.1171004423056998</v>
      </c>
      <c r="L241">
        <v>0.153513569547229</v>
      </c>
      <c r="M241">
        <v>0.34279968016707602</v>
      </c>
      <c r="N241">
        <v>2.6134136920200102</v>
      </c>
      <c r="O241">
        <f t="shared" si="16"/>
        <v>1.6166056080627738</v>
      </c>
      <c r="P241">
        <f t="shared" si="17"/>
        <v>1.0399640605839582</v>
      </c>
      <c r="Q241">
        <f t="shared" si="18"/>
        <v>0.26618788030908908</v>
      </c>
    </row>
    <row r="242" spans="2:17" x14ac:dyDescent="0.2">
      <c r="B242">
        <v>1850</v>
      </c>
      <c r="C242">
        <v>0.332493599097473</v>
      </c>
      <c r="D242">
        <v>0.174599213911038</v>
      </c>
      <c r="E242">
        <v>0.240407938554203</v>
      </c>
      <c r="F242">
        <v>0.74750075156271401</v>
      </c>
      <c r="G242">
        <v>0.15975914737202301</v>
      </c>
      <c r="H242">
        <v>0.17947850740839699</v>
      </c>
      <c r="I242">
        <v>0.18199688370859099</v>
      </c>
      <c r="J242">
        <v>0.52123453848901202</v>
      </c>
      <c r="K242">
        <v>2.29622417243792</v>
      </c>
      <c r="L242">
        <v>0.30116121394240097</v>
      </c>
      <c r="M242">
        <v>0.29779900123518599</v>
      </c>
      <c r="N242">
        <v>2.8951843876155001</v>
      </c>
      <c r="O242">
        <f t="shared" si="16"/>
        <v>1.7015241366538119</v>
      </c>
      <c r="P242">
        <f t="shared" si="17"/>
        <v>0.99821028356300678</v>
      </c>
      <c r="Q242">
        <f t="shared" si="18"/>
        <v>0.28310695785174833</v>
      </c>
    </row>
    <row r="243" spans="2:17" x14ac:dyDescent="0.2">
      <c r="B243">
        <v>1900</v>
      </c>
      <c r="C243">
        <v>0.35387565650282699</v>
      </c>
      <c r="D243">
        <v>0.19826487591578401</v>
      </c>
      <c r="E243">
        <v>0.228333616368809</v>
      </c>
      <c r="F243">
        <v>0.78047414878742005</v>
      </c>
      <c r="G243">
        <v>0.180726232787595</v>
      </c>
      <c r="H243">
        <v>0.15913909987784</v>
      </c>
      <c r="I243">
        <v>0.18129701377191401</v>
      </c>
      <c r="J243">
        <v>0.52116234643734904</v>
      </c>
      <c r="K243">
        <v>2.38617086742715</v>
      </c>
      <c r="L243">
        <v>8.2834539919497296E-2</v>
      </c>
      <c r="M243">
        <v>0.18716579717804199</v>
      </c>
      <c r="N243">
        <v>2.6561712045246901</v>
      </c>
      <c r="O243">
        <f t="shared" si="16"/>
        <v>1.629776427773052</v>
      </c>
      <c r="P243">
        <f t="shared" si="17"/>
        <v>1.0082068744023951</v>
      </c>
      <c r="Q243">
        <f t="shared" si="18"/>
        <v>0.25691917249607393</v>
      </c>
    </row>
    <row r="244" spans="2:17" x14ac:dyDescent="0.2">
      <c r="B244">
        <v>1950</v>
      </c>
      <c r="C244">
        <v>0.35589645183417301</v>
      </c>
      <c r="D244">
        <v>0.17649385862840999</v>
      </c>
      <c r="E244">
        <v>0.242343774545624</v>
      </c>
      <c r="F244">
        <v>0.77473408500820695</v>
      </c>
      <c r="G244">
        <v>0.17888376627250799</v>
      </c>
      <c r="H244">
        <v>0.14501856093179299</v>
      </c>
      <c r="I244">
        <v>0.17014079001736801</v>
      </c>
      <c r="J244">
        <v>0.49404311722166999</v>
      </c>
      <c r="K244">
        <v>3.0893152260936501</v>
      </c>
      <c r="L244">
        <v>0.107477669792948</v>
      </c>
      <c r="M244">
        <v>0.34926391151493802</v>
      </c>
      <c r="N244">
        <v>3.5460568074015399</v>
      </c>
      <c r="O244">
        <f t="shared" si="16"/>
        <v>1.8830976627359346</v>
      </c>
      <c r="P244">
        <f t="shared" si="17"/>
        <v>1.1595344966131116</v>
      </c>
      <c r="Q244">
        <f t="shared" si="18"/>
        <v>0.34243164252124253</v>
      </c>
    </row>
    <row r="245" spans="2:17" x14ac:dyDescent="0.2">
      <c r="B245">
        <v>2000</v>
      </c>
      <c r="C245">
        <v>0.35701829782332301</v>
      </c>
      <c r="D245">
        <v>0.167580931160867</v>
      </c>
      <c r="E245">
        <v>0.20962644805210101</v>
      </c>
      <c r="F245">
        <v>0.73422567703629105</v>
      </c>
      <c r="G245">
        <v>0.20274917031769199</v>
      </c>
      <c r="H245">
        <v>0.151579439592471</v>
      </c>
      <c r="I245">
        <v>0.16495183153371501</v>
      </c>
      <c r="J245">
        <v>0.51928044144387797</v>
      </c>
      <c r="K245">
        <v>3.1394432899665001</v>
      </c>
      <c r="L245">
        <v>0.112118265660553</v>
      </c>
      <c r="M245">
        <v>0.32167663651188599</v>
      </c>
      <c r="N245">
        <v>3.5732381921389398</v>
      </c>
      <c r="O245">
        <f t="shared" si="16"/>
        <v>1.8903010850494002</v>
      </c>
      <c r="P245">
        <f t="shared" si="17"/>
        <v>1.2799966472326132</v>
      </c>
      <c r="Q245">
        <f t="shared" si="18"/>
        <v>0.33784786929259286</v>
      </c>
    </row>
    <row r="246" spans="2:17" x14ac:dyDescent="0.2">
      <c r="B246">
        <v>2050</v>
      </c>
      <c r="C246">
        <v>0.35496318631586299</v>
      </c>
      <c r="D246">
        <v>0.16493396763830101</v>
      </c>
      <c r="E246">
        <v>0.22773519749892199</v>
      </c>
      <c r="F246">
        <v>0.74763235145308604</v>
      </c>
      <c r="G246">
        <v>0.20248335547544399</v>
      </c>
      <c r="H246">
        <v>0.16231541660201601</v>
      </c>
      <c r="I246">
        <v>0.15986351399009999</v>
      </c>
      <c r="J246">
        <v>0.52466228606756005</v>
      </c>
      <c r="K246">
        <v>3.3723138524470699</v>
      </c>
      <c r="L246">
        <v>0.101721108902491</v>
      </c>
      <c r="M246">
        <v>0.465821595565585</v>
      </c>
      <c r="N246">
        <v>3.9398565569151498</v>
      </c>
      <c r="O246">
        <f t="shared" si="16"/>
        <v>1.9849071910079701</v>
      </c>
      <c r="P246">
        <f t="shared" si="17"/>
        <v>1.2170970482424119</v>
      </c>
      <c r="Q246">
        <f t="shared" si="18"/>
        <v>0.36925243681140857</v>
      </c>
    </row>
    <row r="247" spans="2:17" x14ac:dyDescent="0.2">
      <c r="B247">
        <v>2100</v>
      </c>
      <c r="C247">
        <v>0.406395664945843</v>
      </c>
      <c r="D247">
        <v>0.198845877657989</v>
      </c>
      <c r="E247">
        <v>0.221437783851165</v>
      </c>
      <c r="F247">
        <v>0.82667932645499698</v>
      </c>
      <c r="G247">
        <v>0.21666354266864199</v>
      </c>
      <c r="H247">
        <v>0.18199937353587101</v>
      </c>
      <c r="I247">
        <v>0.16171904758989999</v>
      </c>
      <c r="J247">
        <v>0.56038196379441296</v>
      </c>
      <c r="K247">
        <v>3.16445726567737</v>
      </c>
      <c r="L247">
        <v>6.1318878958024504E-3</v>
      </c>
      <c r="M247">
        <v>0.74288964822850601</v>
      </c>
      <c r="N247">
        <v>3.9134788018016802</v>
      </c>
      <c r="O247">
        <f t="shared" si="16"/>
        <v>1.9782514506001709</v>
      </c>
      <c r="P247">
        <f t="shared" si="17"/>
        <v>1.3773102761772551</v>
      </c>
      <c r="Q247">
        <f t="shared" si="18"/>
        <v>0.35488713273596389</v>
      </c>
    </row>
    <row r="248" spans="2:17" x14ac:dyDescent="0.2">
      <c r="B248">
        <v>2150</v>
      </c>
      <c r="C248">
        <v>0.41234562668746799</v>
      </c>
      <c r="D248">
        <v>0.205132785080166</v>
      </c>
      <c r="E248">
        <v>0.21015041805773799</v>
      </c>
      <c r="F248">
        <v>0.827628829825372</v>
      </c>
      <c r="G248">
        <v>0.248128231557974</v>
      </c>
      <c r="H248">
        <v>0.19201920218926199</v>
      </c>
      <c r="I248">
        <v>0.15598135492110701</v>
      </c>
      <c r="J248">
        <v>0.59612878866834396</v>
      </c>
      <c r="K248">
        <v>2.9343034886677302</v>
      </c>
      <c r="L248">
        <v>1.8297626047889201E-3</v>
      </c>
      <c r="M248">
        <v>0.65053555933130802</v>
      </c>
      <c r="N248">
        <v>3.5866688106038298</v>
      </c>
      <c r="O248">
        <f t="shared" si="16"/>
        <v>1.8938502608717063</v>
      </c>
      <c r="P248">
        <f t="shared" si="17"/>
        <v>1.32272072775709</v>
      </c>
      <c r="Q248">
        <f t="shared" si="18"/>
        <v>0.32306323135631398</v>
      </c>
    </row>
    <row r="249" spans="2:17" x14ac:dyDescent="0.2">
      <c r="B249">
        <v>2200</v>
      </c>
      <c r="C249">
        <v>0.41585295050736698</v>
      </c>
      <c r="D249">
        <v>0.18453828903059</v>
      </c>
      <c r="E249">
        <v>0.27486877566595402</v>
      </c>
      <c r="F249">
        <v>0.87526001520391095</v>
      </c>
      <c r="G249">
        <v>0.22652332945103901</v>
      </c>
      <c r="H249">
        <v>0.17328994925034599</v>
      </c>
      <c r="I249">
        <v>0.192955914214168</v>
      </c>
      <c r="J249">
        <v>0.59276919291555397</v>
      </c>
      <c r="K249">
        <v>3.57287509687059</v>
      </c>
      <c r="L249">
        <v>1.5520364885129199E-2</v>
      </c>
      <c r="M249">
        <v>0.56167898764162905</v>
      </c>
      <c r="N249">
        <v>4.1500744493973496</v>
      </c>
      <c r="O249">
        <f t="shared" si="16"/>
        <v>2.037173151550292</v>
      </c>
      <c r="P249">
        <f t="shared" si="17"/>
        <v>1.337488151519991</v>
      </c>
      <c r="Q249">
        <f t="shared" si="18"/>
        <v>0.37746278756198148</v>
      </c>
    </row>
    <row r="250" spans="2:17" x14ac:dyDescent="0.2">
      <c r="B250">
        <v>2250</v>
      </c>
      <c r="C250">
        <v>0.52552418432921999</v>
      </c>
      <c r="D250">
        <v>0.165038116850658</v>
      </c>
      <c r="E250">
        <v>0.29610965881884399</v>
      </c>
      <c r="F250">
        <v>0.98667195999872104</v>
      </c>
      <c r="G250">
        <v>0.22992752549054299</v>
      </c>
      <c r="H250">
        <v>0.19258681688875701</v>
      </c>
      <c r="I250">
        <v>0.20294220024123999</v>
      </c>
      <c r="J250">
        <v>0.62545654262053996</v>
      </c>
      <c r="K250">
        <v>3.9177867006881901</v>
      </c>
      <c r="L250">
        <v>1.2141710478450101E-3</v>
      </c>
      <c r="M250">
        <v>0.272846454935118</v>
      </c>
      <c r="N250">
        <v>4.1918473266711498</v>
      </c>
      <c r="O250">
        <f t="shared" si="16"/>
        <v>2.0474001383879874</v>
      </c>
      <c r="P250">
        <f t="shared" si="17"/>
        <v>1.4415921824899049</v>
      </c>
      <c r="Q250">
        <f t="shared" si="18"/>
        <v>0.37425511763554853</v>
      </c>
    </row>
    <row r="251" spans="2:17" x14ac:dyDescent="0.2">
      <c r="B251">
        <v>2300</v>
      </c>
      <c r="C251">
        <v>0.49672741814006999</v>
      </c>
      <c r="D251">
        <v>0.184471479760274</v>
      </c>
      <c r="E251">
        <v>0.27959357696479997</v>
      </c>
      <c r="F251">
        <v>0.96079247486514496</v>
      </c>
      <c r="G251">
        <v>0.22130119275190199</v>
      </c>
      <c r="H251">
        <v>0.177857052301027</v>
      </c>
      <c r="I251">
        <v>0.20528194837834901</v>
      </c>
      <c r="J251">
        <v>0.60444019343127797</v>
      </c>
      <c r="K251">
        <v>3.5753793719032099</v>
      </c>
      <c r="L251">
        <v>1.6577589013891499E-2</v>
      </c>
      <c r="M251">
        <v>0.18585576919243399</v>
      </c>
      <c r="N251">
        <v>3.7778127301095399</v>
      </c>
      <c r="O251">
        <f t="shared" si="16"/>
        <v>1.9436596230074699</v>
      </c>
      <c r="P251">
        <f t="shared" si="17"/>
        <v>1.5794316961910215</v>
      </c>
      <c r="Q251">
        <f t="shared" si="18"/>
        <v>0.32086292467491995</v>
      </c>
    </row>
    <row r="252" spans="2:17" x14ac:dyDescent="0.2">
      <c r="B252">
        <v>2350</v>
      </c>
      <c r="C252">
        <v>0.51023726913172796</v>
      </c>
      <c r="D252">
        <v>0.17946391247622501</v>
      </c>
      <c r="E252">
        <v>0.24902159887122599</v>
      </c>
      <c r="F252">
        <v>0.93872278047918001</v>
      </c>
      <c r="G252">
        <v>0.21728389574154999</v>
      </c>
      <c r="H252">
        <v>0.18367989741126101</v>
      </c>
      <c r="I252">
        <v>0.207427121011067</v>
      </c>
      <c r="J252">
        <v>0.60839091416387703</v>
      </c>
      <c r="K252">
        <v>2.8009680585198602</v>
      </c>
      <c r="L252">
        <v>8.2683153172772597E-2</v>
      </c>
      <c r="M252">
        <v>0.20364923349779099</v>
      </c>
      <c r="N252">
        <v>3.08730044519042</v>
      </c>
      <c r="O252">
        <f t="shared" si="16"/>
        <v>1.7570715538049155</v>
      </c>
      <c r="P252">
        <f t="shared" si="17"/>
        <v>1.3331482891097004</v>
      </c>
      <c r="Q252">
        <f t="shared" si="18"/>
        <v>0.26861893507709639</v>
      </c>
    </row>
    <row r="253" spans="2:17" x14ac:dyDescent="0.2">
      <c r="B253">
        <v>2400</v>
      </c>
      <c r="C253">
        <v>0.53396874074391698</v>
      </c>
      <c r="D253">
        <v>0.26278866981111298</v>
      </c>
      <c r="E253">
        <v>0.26977661520673402</v>
      </c>
      <c r="F253">
        <v>1.0665340257617599</v>
      </c>
      <c r="G253">
        <v>0.19780813309103601</v>
      </c>
      <c r="H253">
        <v>0.20901147044152499</v>
      </c>
      <c r="I253">
        <v>0.23594351401535099</v>
      </c>
      <c r="J253">
        <v>0.64276311754791204</v>
      </c>
      <c r="K253">
        <v>2.3820490985955498</v>
      </c>
      <c r="L253">
        <v>3.9771321310753401E-2</v>
      </c>
      <c r="M253">
        <v>0.196275969774206</v>
      </c>
      <c r="N253">
        <v>2.6180963896805101</v>
      </c>
      <c r="O253">
        <f t="shared" si="16"/>
        <v>1.6180532715830187</v>
      </c>
      <c r="P253">
        <f t="shared" si="17"/>
        <v>1.2195418984634383</v>
      </c>
      <c r="Q253">
        <f t="shared" si="18"/>
        <v>0.22919393175047068</v>
      </c>
    </row>
    <row r="254" spans="2:17" x14ac:dyDescent="0.2">
      <c r="B254">
        <v>2450</v>
      </c>
      <c r="C254">
        <v>0.47081282435605798</v>
      </c>
      <c r="D254">
        <v>0.25165952986464701</v>
      </c>
      <c r="E254">
        <v>0.29713857771105301</v>
      </c>
      <c r="F254">
        <v>1.0196109319317599</v>
      </c>
      <c r="G254">
        <v>0.22210782164526699</v>
      </c>
      <c r="H254">
        <v>0.21992823969169201</v>
      </c>
      <c r="I254">
        <v>0.23923300162175101</v>
      </c>
      <c r="J254">
        <v>0.68126906295870904</v>
      </c>
      <c r="K254">
        <v>2.1808449436261301</v>
      </c>
      <c r="L254">
        <v>6.37155483268107E-2</v>
      </c>
      <c r="M254">
        <v>0.114647077963264</v>
      </c>
      <c r="N254">
        <v>2.3592075699162098</v>
      </c>
      <c r="O254">
        <f t="shared" si="16"/>
        <v>1.5359712138956934</v>
      </c>
      <c r="P254">
        <f t="shared" si="17"/>
        <v>1.11781103081892</v>
      </c>
      <c r="Q254">
        <f t="shared" si="18"/>
        <v>0.19979249586696179</v>
      </c>
    </row>
    <row r="255" spans="2:17" x14ac:dyDescent="0.2">
      <c r="B255">
        <v>2500</v>
      </c>
      <c r="C255">
        <v>0.49233240423751001</v>
      </c>
      <c r="D255">
        <v>0.27089180809573499</v>
      </c>
      <c r="E255">
        <v>0.36027848855761302</v>
      </c>
      <c r="F255">
        <v>1.12350270089086</v>
      </c>
      <c r="G255">
        <v>0.23480931578582501</v>
      </c>
      <c r="H255">
        <v>0.21207758875162899</v>
      </c>
      <c r="I255">
        <v>0.25895932457783399</v>
      </c>
      <c r="J255">
        <v>0.70584622911528805</v>
      </c>
      <c r="K255">
        <v>1.4639324772914699</v>
      </c>
      <c r="L255">
        <v>6.4273164429312704E-2</v>
      </c>
      <c r="M255">
        <v>8.6974975824448495E-3</v>
      </c>
      <c r="N255">
        <v>1.53690313930323</v>
      </c>
      <c r="O255">
        <f t="shared" si="16"/>
        <v>1.2397189759389948</v>
      </c>
      <c r="P255">
        <f t="shared" si="17"/>
        <v>1.0104983860331771</v>
      </c>
      <c r="Q255">
        <f t="shared" si="18"/>
        <v>0.14386896142127842</v>
      </c>
    </row>
    <row r="256" spans="2:17" x14ac:dyDescent="0.2">
      <c r="B256">
        <v>2550</v>
      </c>
      <c r="C256">
        <v>0.45084034908870202</v>
      </c>
      <c r="D256">
        <v>0.256417051381854</v>
      </c>
      <c r="E256">
        <v>0.31168837513924702</v>
      </c>
      <c r="F256">
        <v>1.0189457756097999</v>
      </c>
      <c r="G256">
        <v>0.245231702020593</v>
      </c>
      <c r="H256">
        <v>0.25773417399642201</v>
      </c>
      <c r="I256">
        <v>0.247654174369031</v>
      </c>
      <c r="J256">
        <v>0.75062005038604596</v>
      </c>
      <c r="K256">
        <v>1.71846716075776</v>
      </c>
      <c r="L256">
        <v>0.235344250769352</v>
      </c>
      <c r="M256">
        <v>0.20015661481456801</v>
      </c>
      <c r="N256">
        <v>2.1539680263416798</v>
      </c>
      <c r="O256">
        <f t="shared" si="16"/>
        <v>1.4676402918772977</v>
      </c>
      <c r="P256">
        <f t="shared" si="17"/>
        <v>1.1848670280358284</v>
      </c>
      <c r="Q256">
        <f t="shared" si="18"/>
        <v>0.1863807342463496</v>
      </c>
    </row>
    <row r="257" spans="2:17" x14ac:dyDescent="0.2">
      <c r="B257">
        <v>2600</v>
      </c>
      <c r="C257">
        <v>0.49218035943953298</v>
      </c>
      <c r="D257">
        <v>0.31049895827754498</v>
      </c>
      <c r="E257">
        <v>0.35727407210526302</v>
      </c>
      <c r="F257">
        <v>1.15995338982234</v>
      </c>
      <c r="G257">
        <v>0.23826467075008101</v>
      </c>
      <c r="H257">
        <v>0.29950429325529299</v>
      </c>
      <c r="I257">
        <v>0.25792322190007699</v>
      </c>
      <c r="J257">
        <v>0.79569218590545099</v>
      </c>
      <c r="K257">
        <v>2.1021491359832201</v>
      </c>
      <c r="L257">
        <v>0.23468153289244201</v>
      </c>
      <c r="M257">
        <v>0.190643318626155</v>
      </c>
      <c r="N257">
        <v>2.5274739875018102</v>
      </c>
      <c r="O257">
        <f t="shared" si="16"/>
        <v>1.589803128535672</v>
      </c>
      <c r="P257">
        <f t="shared" si="17"/>
        <v>1.3639043195141352</v>
      </c>
      <c r="Q257">
        <f t="shared" si="18"/>
        <v>0.22768297516522515</v>
      </c>
    </row>
    <row r="258" spans="2:17" x14ac:dyDescent="0.2">
      <c r="B258">
        <v>2650</v>
      </c>
      <c r="C258">
        <v>0.52009769745848899</v>
      </c>
      <c r="D258">
        <v>0.272208002854189</v>
      </c>
      <c r="E258">
        <v>0.31406874131118401</v>
      </c>
      <c r="F258">
        <v>1.1063744416238599</v>
      </c>
      <c r="G258">
        <v>0.236053075062053</v>
      </c>
      <c r="H258">
        <v>0.27433650001035798</v>
      </c>
      <c r="I258">
        <v>0.29817573194409702</v>
      </c>
      <c r="J258">
        <v>0.80856530701650797</v>
      </c>
      <c r="K258">
        <v>2.8279858300113498</v>
      </c>
      <c r="L258">
        <v>0.24935301704945301</v>
      </c>
      <c r="M258">
        <v>0.17345544606472099</v>
      </c>
      <c r="N258">
        <v>3.2507942931255198</v>
      </c>
      <c r="O258">
        <f t="shared" si="16"/>
        <v>1.8029959215498852</v>
      </c>
      <c r="P258">
        <f t="shared" si="17"/>
        <v>1.3985760052020342</v>
      </c>
      <c r="Q258">
        <f t="shared" si="18"/>
        <v>0.32841807987175592</v>
      </c>
    </row>
    <row r="259" spans="2:17" x14ac:dyDescent="0.2">
      <c r="B259">
        <v>2700</v>
      </c>
      <c r="C259">
        <v>0.46873824660686902</v>
      </c>
      <c r="D259">
        <v>0.26954783110701003</v>
      </c>
      <c r="E259">
        <v>0.27974030459995403</v>
      </c>
      <c r="F259">
        <v>1.01802638231383</v>
      </c>
      <c r="G259">
        <v>0.249823767946485</v>
      </c>
      <c r="H259">
        <v>0.27029029169956698</v>
      </c>
      <c r="I259">
        <v>0.264695691959968</v>
      </c>
      <c r="J259">
        <v>0.78480975160601996</v>
      </c>
      <c r="K259">
        <v>3.2448638913147798</v>
      </c>
      <c r="L259">
        <v>0.42767873097381498</v>
      </c>
      <c r="M259">
        <v>0.13304736241985199</v>
      </c>
      <c r="N259">
        <v>3.80558998470844</v>
      </c>
      <c r="O259">
        <f t="shared" si="16"/>
        <v>1.9507921428764368</v>
      </c>
      <c r="P259">
        <f t="shared" si="17"/>
        <v>1.4624764206337879</v>
      </c>
      <c r="Q259">
        <f t="shared" si="18"/>
        <v>0.39128964354557655</v>
      </c>
    </row>
    <row r="260" spans="2:17" x14ac:dyDescent="0.2">
      <c r="B260">
        <v>2750</v>
      </c>
      <c r="C260">
        <v>0.49748072295160001</v>
      </c>
      <c r="D260">
        <v>0.36583440123700101</v>
      </c>
      <c r="E260">
        <v>0.351070243201483</v>
      </c>
      <c r="F260">
        <v>1.21438536739008</v>
      </c>
      <c r="G260">
        <v>0.252562650625336</v>
      </c>
      <c r="H260">
        <v>0.290167874560392</v>
      </c>
      <c r="I260">
        <v>0.28046040502081099</v>
      </c>
      <c r="J260">
        <v>0.823190930206538</v>
      </c>
      <c r="K260">
        <v>3.9211088112099</v>
      </c>
      <c r="L260">
        <v>0.32265947034831799</v>
      </c>
      <c r="M260">
        <v>7.66868781156156E-2</v>
      </c>
      <c r="N260">
        <v>4.3204551596738403</v>
      </c>
      <c r="O260">
        <f t="shared" si="16"/>
        <v>2.078570460598784</v>
      </c>
      <c r="P260">
        <f t="shared" si="17"/>
        <v>1.4322118976422675</v>
      </c>
      <c r="Q260">
        <f t="shared" si="18"/>
        <v>0.41536917062632456</v>
      </c>
    </row>
    <row r="261" spans="2:17" x14ac:dyDescent="0.2">
      <c r="B261">
        <v>2800</v>
      </c>
      <c r="C261">
        <v>0.53614816782917896</v>
      </c>
      <c r="D261">
        <v>0.31907443208721098</v>
      </c>
      <c r="E261">
        <v>0.338970878443345</v>
      </c>
      <c r="F261">
        <v>1.1941934783597401</v>
      </c>
      <c r="G261">
        <v>0.273863445617822</v>
      </c>
      <c r="H261">
        <v>0.27914032104727099</v>
      </c>
      <c r="I261">
        <v>0.30889939548111001</v>
      </c>
      <c r="J261">
        <v>0.86190316214620299</v>
      </c>
      <c r="K261">
        <v>4.0199332106615602</v>
      </c>
      <c r="L261">
        <v>0.54143229539239601</v>
      </c>
      <c r="M261">
        <v>0.128851787556647</v>
      </c>
      <c r="N261">
        <v>4.6902172936106004</v>
      </c>
      <c r="O261">
        <f t="shared" si="16"/>
        <v>2.1656909506230568</v>
      </c>
      <c r="P261">
        <f t="shared" si="17"/>
        <v>1.5183813507663155</v>
      </c>
      <c r="Q261">
        <f t="shared" si="18"/>
        <v>0.43743912269426516</v>
      </c>
    </row>
    <row r="262" spans="2:17" x14ac:dyDescent="0.2">
      <c r="B262">
        <v>2850</v>
      </c>
      <c r="C262">
        <v>0.50777253967104097</v>
      </c>
      <c r="D262">
        <v>0.26293361963076001</v>
      </c>
      <c r="E262">
        <v>0.31286950552228698</v>
      </c>
      <c r="F262">
        <v>1.08357566482409</v>
      </c>
      <c r="G262">
        <v>0.28171304671595998</v>
      </c>
      <c r="H262">
        <v>0.27492983029630103</v>
      </c>
      <c r="I262">
        <v>0.300876420680595</v>
      </c>
      <c r="J262">
        <v>0.85751929769285595</v>
      </c>
      <c r="K262">
        <v>4.9056509632158001</v>
      </c>
      <c r="L262">
        <v>0.42443710468854601</v>
      </c>
      <c r="M262">
        <v>0.13512275416415101</v>
      </c>
      <c r="N262">
        <v>5.4652108220685003</v>
      </c>
      <c r="O262">
        <f t="shared" si="16"/>
        <v>2.3377790361940756</v>
      </c>
      <c r="P262">
        <f t="shared" si="17"/>
        <v>1.7567335785656739</v>
      </c>
      <c r="Q262">
        <f t="shared" si="18"/>
        <v>0.51325634417525423</v>
      </c>
    </row>
    <row r="263" spans="2:17" x14ac:dyDescent="0.2">
      <c r="B263">
        <v>2900</v>
      </c>
      <c r="C263">
        <v>0.51205830425601395</v>
      </c>
      <c r="D263">
        <v>0.240845812861404</v>
      </c>
      <c r="E263">
        <v>0.32379149153418002</v>
      </c>
      <c r="F263">
        <v>1.0766956086516</v>
      </c>
      <c r="G263">
        <v>0.27552991058516002</v>
      </c>
      <c r="H263">
        <v>0.25880036842549198</v>
      </c>
      <c r="I263">
        <v>0.29776608497705498</v>
      </c>
      <c r="J263">
        <v>0.83209636398770703</v>
      </c>
      <c r="K263">
        <v>5.3703919112395004</v>
      </c>
      <c r="L263">
        <v>0.607507914899729</v>
      </c>
      <c r="M263">
        <v>0.103359005293145</v>
      </c>
      <c r="N263">
        <v>6.0812588314323701</v>
      </c>
      <c r="O263">
        <f t="shared" ref="O263:O326" si="19">N263^0.5</f>
        <v>2.4660208497562159</v>
      </c>
      <c r="P263">
        <f t="shared" ref="P263:P326" si="20">AVERAGE(N263,N363,N463,N563,N663,N763,N863,N963,N1063,N1163)</f>
        <v>1.8607550267103083</v>
      </c>
      <c r="Q263">
        <f t="shared" ref="Q263:Q326" si="21">STDEV(N263,N363,N463,N563,N663,N763,N863,N963,N1063,N1163)/SQRT(10)</f>
        <v>0.57260548086419261</v>
      </c>
    </row>
    <row r="264" spans="2:17" x14ac:dyDescent="0.2">
      <c r="B264">
        <v>2950</v>
      </c>
      <c r="C264">
        <v>0.52195718827304705</v>
      </c>
      <c r="D264">
        <v>0.24445179147533899</v>
      </c>
      <c r="E264">
        <v>0.30620744842734499</v>
      </c>
      <c r="F264">
        <v>1.07261642817573</v>
      </c>
      <c r="G264">
        <v>0.28831795133482002</v>
      </c>
      <c r="H264">
        <v>0.25986697922913399</v>
      </c>
      <c r="I264">
        <v>0.314498559744532</v>
      </c>
      <c r="J264">
        <v>0.86268349030848601</v>
      </c>
      <c r="K264">
        <v>5.19547848005723</v>
      </c>
      <c r="L264">
        <v>1.04904440171692</v>
      </c>
      <c r="M264">
        <v>3.5582416292051799E-3</v>
      </c>
      <c r="N264">
        <v>6.2480811234033498</v>
      </c>
      <c r="O264">
        <f t="shared" si="19"/>
        <v>2.4996161952194482</v>
      </c>
      <c r="P264">
        <f t="shared" si="20"/>
        <v>1.8536011342853402</v>
      </c>
      <c r="Q264">
        <f t="shared" si="21"/>
        <v>0.59810101168581142</v>
      </c>
    </row>
    <row r="265" spans="2:17" x14ac:dyDescent="0.2">
      <c r="B265">
        <v>3000</v>
      </c>
      <c r="C265">
        <v>0.51068406659782795</v>
      </c>
      <c r="D265">
        <v>0.26697971602713999</v>
      </c>
      <c r="E265">
        <v>0.35889289158726201</v>
      </c>
      <c r="F265">
        <v>1.1365566742122299</v>
      </c>
      <c r="G265">
        <v>0.29337144572763502</v>
      </c>
      <c r="H265">
        <v>0.254127875777867</v>
      </c>
      <c r="I265">
        <v>0.31125811711823897</v>
      </c>
      <c r="J265">
        <v>0.85875743862374099</v>
      </c>
      <c r="K265">
        <v>5.8330083348353501</v>
      </c>
      <c r="L265">
        <v>0.49292358986560503</v>
      </c>
      <c r="M265">
        <v>1.3012928033645999E-2</v>
      </c>
      <c r="N265">
        <v>6.3389448527346</v>
      </c>
      <c r="O265">
        <f t="shared" si="19"/>
        <v>2.5177261274281997</v>
      </c>
      <c r="P265">
        <f t="shared" si="20"/>
        <v>2.015434164315594</v>
      </c>
      <c r="Q265">
        <f t="shared" si="21"/>
        <v>0.59328256095521881</v>
      </c>
    </row>
    <row r="266" spans="2:17" x14ac:dyDescent="0.2">
      <c r="B266">
        <v>3050</v>
      </c>
      <c r="C266">
        <v>0.51614185043851002</v>
      </c>
      <c r="D266">
        <v>0.27823327133565701</v>
      </c>
      <c r="E266">
        <v>0.334588956545462</v>
      </c>
      <c r="F266">
        <v>1.12896407831963</v>
      </c>
      <c r="G266">
        <v>0.28028173943597301</v>
      </c>
      <c r="H266">
        <v>0.253772142876727</v>
      </c>
      <c r="I266">
        <v>0.31387400341189298</v>
      </c>
      <c r="J266">
        <v>0.84792788572459399</v>
      </c>
      <c r="K266">
        <v>6.6342694082659097</v>
      </c>
      <c r="L266">
        <v>0.41944354034393699</v>
      </c>
      <c r="M266">
        <v>3.8960362607555899E-4</v>
      </c>
      <c r="N266">
        <v>7.0541025522359204</v>
      </c>
      <c r="O266">
        <f t="shared" si="19"/>
        <v>2.6559560523916659</v>
      </c>
      <c r="P266">
        <f t="shared" si="20"/>
        <v>2.1119331374582373</v>
      </c>
      <c r="Q266">
        <f t="shared" si="21"/>
        <v>0.66624046011584859</v>
      </c>
    </row>
    <row r="267" spans="2:17" x14ac:dyDescent="0.2">
      <c r="B267">
        <v>3100</v>
      </c>
      <c r="C267">
        <v>0.46974502653533201</v>
      </c>
      <c r="D267">
        <v>0.288665247946918</v>
      </c>
      <c r="E267">
        <v>0.30116360640494</v>
      </c>
      <c r="F267">
        <v>1.05957388088719</v>
      </c>
      <c r="G267">
        <v>0.286720847143071</v>
      </c>
      <c r="H267">
        <v>0.28160406451513398</v>
      </c>
      <c r="I267">
        <v>0.285940350800166</v>
      </c>
      <c r="J267">
        <v>0.85426526245836998</v>
      </c>
      <c r="K267">
        <v>7.2297588751091402</v>
      </c>
      <c r="L267">
        <v>0.70599814975666897</v>
      </c>
      <c r="M267">
        <v>1.0303008519401399E-2</v>
      </c>
      <c r="N267">
        <v>7.9460600333852103</v>
      </c>
      <c r="O267">
        <f t="shared" si="19"/>
        <v>2.8188756683091238</v>
      </c>
      <c r="P267">
        <f t="shared" si="20"/>
        <v>2.1658523936947573</v>
      </c>
      <c r="Q267">
        <f t="shared" si="21"/>
        <v>0.786994321442825</v>
      </c>
    </row>
    <row r="268" spans="2:17" x14ac:dyDescent="0.2">
      <c r="B268">
        <v>3150</v>
      </c>
      <c r="C268">
        <v>0.51266626441177399</v>
      </c>
      <c r="D268">
        <v>0.30134512119818901</v>
      </c>
      <c r="E268">
        <v>0.31552683193272002</v>
      </c>
      <c r="F268">
        <v>1.12953821754268</v>
      </c>
      <c r="G268">
        <v>0.28247859424302801</v>
      </c>
      <c r="H268">
        <v>0.265579259917052</v>
      </c>
      <c r="I268">
        <v>0.28094751267045298</v>
      </c>
      <c r="J268">
        <v>0.82900536683053305</v>
      </c>
      <c r="K268">
        <v>7.5923312362301996</v>
      </c>
      <c r="L268">
        <v>0.53377516345321396</v>
      </c>
      <c r="M268">
        <v>1.52746539681174E-2</v>
      </c>
      <c r="N268">
        <v>8.1413810536515303</v>
      </c>
      <c r="O268">
        <f t="shared" si="19"/>
        <v>2.8533105427996319</v>
      </c>
      <c r="P268">
        <f t="shared" si="20"/>
        <v>2.1184721039100216</v>
      </c>
      <c r="Q268">
        <f t="shared" si="21"/>
        <v>0.80569439795440156</v>
      </c>
    </row>
    <row r="269" spans="2:17" x14ac:dyDescent="0.2">
      <c r="B269">
        <v>3200</v>
      </c>
      <c r="C269">
        <v>0.54357053831018598</v>
      </c>
      <c r="D269">
        <v>0.26807880387890898</v>
      </c>
      <c r="E269">
        <v>0.30118922797060099</v>
      </c>
      <c r="F269">
        <v>1.1128385701596999</v>
      </c>
      <c r="G269">
        <v>0.27496799350705398</v>
      </c>
      <c r="H269">
        <v>0.22960667602989299</v>
      </c>
      <c r="I269">
        <v>0.28775849535867698</v>
      </c>
      <c r="J269">
        <v>0.792333164895624</v>
      </c>
      <c r="K269">
        <v>7.4241798776846997</v>
      </c>
      <c r="L269">
        <v>0.52933181189440004</v>
      </c>
      <c r="M269">
        <v>6.5839482299103094E-2</v>
      </c>
      <c r="N269">
        <v>8.0193511718781991</v>
      </c>
      <c r="O269">
        <f t="shared" si="19"/>
        <v>2.8318458947969254</v>
      </c>
      <c r="P269">
        <f t="shared" si="20"/>
        <v>2.0632206047320212</v>
      </c>
      <c r="Q269">
        <f t="shared" si="21"/>
        <v>0.79914190347343905</v>
      </c>
    </row>
    <row r="270" spans="2:17" x14ac:dyDescent="0.2">
      <c r="B270">
        <v>3250</v>
      </c>
      <c r="C270">
        <v>0.558400827457607</v>
      </c>
      <c r="D270">
        <v>0.232960757238553</v>
      </c>
      <c r="E270">
        <v>0.27121526757175901</v>
      </c>
      <c r="F270">
        <v>1.06257685226792</v>
      </c>
      <c r="G270">
        <v>0.27599332626871897</v>
      </c>
      <c r="H270">
        <v>0.203343869439952</v>
      </c>
      <c r="I270">
        <v>0.25484219900258898</v>
      </c>
      <c r="J270">
        <v>0.73417939471126004</v>
      </c>
      <c r="K270">
        <v>7.2103122855606401</v>
      </c>
      <c r="L270">
        <v>0.83152117961761796</v>
      </c>
      <c r="M270" s="2">
        <v>5.2671476455136E-6</v>
      </c>
      <c r="N270">
        <v>8.0418387323259104</v>
      </c>
      <c r="O270">
        <f t="shared" si="19"/>
        <v>2.8358135926618857</v>
      </c>
      <c r="P270">
        <f t="shared" si="20"/>
        <v>2.1553950616573019</v>
      </c>
      <c r="Q270">
        <f t="shared" si="21"/>
        <v>0.80053667264894401</v>
      </c>
    </row>
    <row r="271" spans="2:17" x14ac:dyDescent="0.2">
      <c r="B271">
        <v>3300</v>
      </c>
      <c r="C271">
        <v>0.56037671604778305</v>
      </c>
      <c r="D271">
        <v>0.21366571804509801</v>
      </c>
      <c r="E271">
        <v>0.31188313410527202</v>
      </c>
      <c r="F271">
        <v>1.0859255681981499</v>
      </c>
      <c r="G271">
        <v>0.28369342578228401</v>
      </c>
      <c r="H271">
        <v>0.19266255451052999</v>
      </c>
      <c r="I271">
        <v>0.27354727740079199</v>
      </c>
      <c r="J271">
        <v>0.749903257693606</v>
      </c>
      <c r="K271">
        <v>7.0018992252610097</v>
      </c>
      <c r="L271">
        <v>1.33505243774994</v>
      </c>
      <c r="M271">
        <v>1.2124423159766499E-2</v>
      </c>
      <c r="N271">
        <v>8.3490760861707205</v>
      </c>
      <c r="O271">
        <f t="shared" si="19"/>
        <v>2.8894767841550002</v>
      </c>
      <c r="P271">
        <f t="shared" si="20"/>
        <v>2.2763585924733469</v>
      </c>
      <c r="Q271">
        <f t="shared" si="21"/>
        <v>0.8232410435289681</v>
      </c>
    </row>
    <row r="272" spans="2:17" x14ac:dyDescent="0.2">
      <c r="B272">
        <v>3350</v>
      </c>
      <c r="C272">
        <v>0.53235525169996101</v>
      </c>
      <c r="D272">
        <v>0.272864448256533</v>
      </c>
      <c r="E272">
        <v>0.31410070979795002</v>
      </c>
      <c r="F272">
        <v>1.11932040975444</v>
      </c>
      <c r="G272">
        <v>0.29224878210511601</v>
      </c>
      <c r="H272">
        <v>0.23401643543152501</v>
      </c>
      <c r="I272">
        <v>0.29155376113264903</v>
      </c>
      <c r="J272">
        <v>0.81781897866928999</v>
      </c>
      <c r="K272">
        <v>7.1869349522987402</v>
      </c>
      <c r="L272">
        <v>1.40961791320825</v>
      </c>
      <c r="M272">
        <v>8.31128403799513E-2</v>
      </c>
      <c r="N272">
        <v>8.67966570588694</v>
      </c>
      <c r="O272">
        <f t="shared" si="19"/>
        <v>2.9461272385772714</v>
      </c>
      <c r="P272">
        <f t="shared" si="20"/>
        <v>2.3464650508108016</v>
      </c>
      <c r="Q272">
        <f t="shared" si="21"/>
        <v>0.86074550371289471</v>
      </c>
    </row>
    <row r="273" spans="2:17" x14ac:dyDescent="0.2">
      <c r="B273">
        <v>3400</v>
      </c>
      <c r="C273">
        <v>0.63525656092851002</v>
      </c>
      <c r="D273">
        <v>0.272598619431482</v>
      </c>
      <c r="E273">
        <v>0.31141661567025403</v>
      </c>
      <c r="F273">
        <v>1.2192717960302499</v>
      </c>
      <c r="G273">
        <v>0.29593940992370898</v>
      </c>
      <c r="H273">
        <v>0.241668427140527</v>
      </c>
      <c r="I273">
        <v>0.28404977954062199</v>
      </c>
      <c r="J273">
        <v>0.82165761660485803</v>
      </c>
      <c r="K273">
        <v>6.3390150081174497</v>
      </c>
      <c r="L273">
        <v>1.5607311940714499</v>
      </c>
      <c r="M273">
        <v>3.9130789037388598E-2</v>
      </c>
      <c r="N273">
        <v>7.93887699122629</v>
      </c>
      <c r="O273">
        <f t="shared" si="19"/>
        <v>2.8176012832241346</v>
      </c>
      <c r="P273">
        <f t="shared" si="20"/>
        <v>2.1776631169265079</v>
      </c>
      <c r="Q273">
        <f t="shared" si="21"/>
        <v>0.78975667677546113</v>
      </c>
    </row>
    <row r="274" spans="2:17" x14ac:dyDescent="0.2">
      <c r="B274">
        <v>3450</v>
      </c>
      <c r="C274">
        <v>0.55574999627422395</v>
      </c>
      <c r="D274">
        <v>0.21654753306687499</v>
      </c>
      <c r="E274">
        <v>0.32859550868097498</v>
      </c>
      <c r="F274">
        <v>1.1008930380220701</v>
      </c>
      <c r="G274">
        <v>0.313377547468148</v>
      </c>
      <c r="H274">
        <v>0.22005336983816901</v>
      </c>
      <c r="I274">
        <v>0.28339582603173102</v>
      </c>
      <c r="J274">
        <v>0.81682674333804794</v>
      </c>
      <c r="K274">
        <v>6.3859875660660004</v>
      </c>
      <c r="L274">
        <v>1.03696550439716</v>
      </c>
      <c r="M274">
        <v>2.3953278439437401E-4</v>
      </c>
      <c r="N274">
        <v>7.4231926032475597</v>
      </c>
      <c r="O274">
        <f t="shared" si="19"/>
        <v>2.7245536521139679</v>
      </c>
      <c r="P274">
        <f t="shared" si="20"/>
        <v>2.2049897971787882</v>
      </c>
      <c r="Q274">
        <f t="shared" si="21"/>
        <v>0.74687572015658465</v>
      </c>
    </row>
    <row r="275" spans="2:17" x14ac:dyDescent="0.2">
      <c r="B275">
        <v>3500</v>
      </c>
      <c r="C275">
        <v>0.58804274126608802</v>
      </c>
      <c r="D275">
        <v>0.23450961020472899</v>
      </c>
      <c r="E275">
        <v>0.31069424380396599</v>
      </c>
      <c r="F275">
        <v>1.1332465952747801</v>
      </c>
      <c r="G275">
        <v>0.31183773115833302</v>
      </c>
      <c r="H275">
        <v>0.210011851702539</v>
      </c>
      <c r="I275">
        <v>0.26947010701136698</v>
      </c>
      <c r="J275">
        <v>0.791319689872239</v>
      </c>
      <c r="K275">
        <v>6.8135487305820597</v>
      </c>
      <c r="L275">
        <v>0.66623045745415399</v>
      </c>
      <c r="M275">
        <v>2.7022000346844299E-3</v>
      </c>
      <c r="N275">
        <v>7.4824813880708998</v>
      </c>
      <c r="O275">
        <f t="shared" si="19"/>
        <v>2.7354124712867161</v>
      </c>
      <c r="P275">
        <f t="shared" si="20"/>
        <v>2.0442548738207567</v>
      </c>
      <c r="Q275">
        <f t="shared" si="21"/>
        <v>0.75067400562194497</v>
      </c>
    </row>
    <row r="276" spans="2:17" x14ac:dyDescent="0.2">
      <c r="B276">
        <v>3550</v>
      </c>
      <c r="C276">
        <v>0.57735509678490404</v>
      </c>
      <c r="D276">
        <v>0.223075160615548</v>
      </c>
      <c r="E276">
        <v>0.25780346543663801</v>
      </c>
      <c r="F276">
        <v>1.0582337228370899</v>
      </c>
      <c r="G276">
        <v>0.31362621065422402</v>
      </c>
      <c r="H276">
        <v>0.221289163564764</v>
      </c>
      <c r="I276">
        <v>0.25012836893073198</v>
      </c>
      <c r="J276">
        <v>0.78504374314972103</v>
      </c>
      <c r="K276">
        <v>6.3029177068517699</v>
      </c>
      <c r="L276">
        <v>0.63990601279487602</v>
      </c>
      <c r="M276">
        <v>4.7071535839613102E-3</v>
      </c>
      <c r="N276">
        <v>6.94753087323061</v>
      </c>
      <c r="O276">
        <f t="shared" si="19"/>
        <v>2.6358169271082943</v>
      </c>
      <c r="P276">
        <f t="shared" si="20"/>
        <v>1.9254698207723953</v>
      </c>
      <c r="Q276">
        <f t="shared" si="21"/>
        <v>0.6906297852898301</v>
      </c>
    </row>
    <row r="277" spans="2:17" x14ac:dyDescent="0.2">
      <c r="B277">
        <v>3600</v>
      </c>
      <c r="C277">
        <v>0.55839017855023398</v>
      </c>
      <c r="D277">
        <v>0.22408981879790399</v>
      </c>
      <c r="E277">
        <v>0.28132486286416702</v>
      </c>
      <c r="F277">
        <v>1.06380486021231</v>
      </c>
      <c r="G277">
        <v>0.32619824221301202</v>
      </c>
      <c r="H277">
        <v>0.21608885884913201</v>
      </c>
      <c r="I277">
        <v>0.243495821128279</v>
      </c>
      <c r="J277">
        <v>0.78578292219042301</v>
      </c>
      <c r="K277">
        <v>6.0776154547019798</v>
      </c>
      <c r="L277">
        <v>0.842546557444525</v>
      </c>
      <c r="M277">
        <v>6.8592858744885099E-4</v>
      </c>
      <c r="N277">
        <v>6.9208479407339496</v>
      </c>
      <c r="O277">
        <f t="shared" si="19"/>
        <v>2.6307504520067937</v>
      </c>
      <c r="P277">
        <f t="shared" si="20"/>
        <v>1.9187846501563994</v>
      </c>
      <c r="Q277">
        <f t="shared" si="21"/>
        <v>0.68221722883537395</v>
      </c>
    </row>
    <row r="278" spans="2:17" x14ac:dyDescent="0.2">
      <c r="B278">
        <v>3650</v>
      </c>
      <c r="C278">
        <v>0.53698445848607701</v>
      </c>
      <c r="D278">
        <v>0.190260028920823</v>
      </c>
      <c r="E278">
        <v>0.28443274749894898</v>
      </c>
      <c r="F278">
        <v>1.01167723490585</v>
      </c>
      <c r="G278">
        <v>0.33034767095741602</v>
      </c>
      <c r="H278">
        <v>0.18323349501231501</v>
      </c>
      <c r="I278">
        <v>0.223827799884246</v>
      </c>
      <c r="J278">
        <v>0.73740896585397697</v>
      </c>
      <c r="K278">
        <v>6.4585714634714098</v>
      </c>
      <c r="L278">
        <v>0.95485501818630203</v>
      </c>
      <c r="M278">
        <v>6.3344758619237801E-2</v>
      </c>
      <c r="N278">
        <v>7.4767712402769497</v>
      </c>
      <c r="O278">
        <f t="shared" si="19"/>
        <v>2.7343685267858371</v>
      </c>
      <c r="P278">
        <f t="shared" si="20"/>
        <v>1.9801570850853794</v>
      </c>
      <c r="Q278">
        <f t="shared" si="21"/>
        <v>0.74104313126852295</v>
      </c>
    </row>
    <row r="279" spans="2:17" x14ac:dyDescent="0.2">
      <c r="B279">
        <v>3700</v>
      </c>
      <c r="C279">
        <v>0.57864836661665997</v>
      </c>
      <c r="D279">
        <v>0.172476535354147</v>
      </c>
      <c r="E279">
        <v>0.26214504037497999</v>
      </c>
      <c r="F279">
        <v>1.01326994234579</v>
      </c>
      <c r="G279">
        <v>0.30856253291729702</v>
      </c>
      <c r="H279">
        <v>0.15901617149476599</v>
      </c>
      <c r="I279">
        <v>0.185342835167873</v>
      </c>
      <c r="J279">
        <v>0.65292153957993604</v>
      </c>
      <c r="K279">
        <v>7.6260598397851096</v>
      </c>
      <c r="L279">
        <v>0.86717652902167397</v>
      </c>
      <c r="M279">
        <v>0.116476271620979</v>
      </c>
      <c r="N279">
        <v>8.6097126404277606</v>
      </c>
      <c r="O279">
        <f t="shared" si="19"/>
        <v>2.9342311838755584</v>
      </c>
      <c r="P279">
        <f t="shared" si="20"/>
        <v>2.2216592316685468</v>
      </c>
      <c r="Q279">
        <f t="shared" si="21"/>
        <v>0.87103395395528105</v>
      </c>
    </row>
    <row r="280" spans="2:17" x14ac:dyDescent="0.2">
      <c r="B280">
        <v>3750</v>
      </c>
      <c r="C280">
        <v>0.57564305219570699</v>
      </c>
      <c r="D280">
        <v>0.18785401214099701</v>
      </c>
      <c r="E280">
        <v>0.25661749715862198</v>
      </c>
      <c r="F280">
        <v>1.02011456149533</v>
      </c>
      <c r="G280">
        <v>0.31391448343657802</v>
      </c>
      <c r="H280">
        <v>0.15440762908389499</v>
      </c>
      <c r="I280">
        <v>0.17607184143878399</v>
      </c>
      <c r="J280">
        <v>0.64439395395925703</v>
      </c>
      <c r="K280">
        <v>7.6185015442408996</v>
      </c>
      <c r="L280">
        <v>1.2182669756953399</v>
      </c>
      <c r="M280">
        <v>3.6019790548877197E-2</v>
      </c>
      <c r="N280">
        <v>8.8727883104851202</v>
      </c>
      <c r="O280">
        <f t="shared" si="19"/>
        <v>2.9787225971018381</v>
      </c>
      <c r="P280">
        <f t="shared" si="20"/>
        <v>2.170761111730406</v>
      </c>
      <c r="Q280">
        <f t="shared" si="21"/>
        <v>0.89376822641654896</v>
      </c>
    </row>
    <row r="281" spans="2:17" x14ac:dyDescent="0.2">
      <c r="B281">
        <v>3800</v>
      </c>
      <c r="C281">
        <v>0.56916582950993799</v>
      </c>
      <c r="D281">
        <v>0.22377295575629699</v>
      </c>
      <c r="E281">
        <v>0.25085414648851301</v>
      </c>
      <c r="F281">
        <v>1.0437929317547501</v>
      </c>
      <c r="G281">
        <v>0.31089345685136899</v>
      </c>
      <c r="H281">
        <v>0.164999247974777</v>
      </c>
      <c r="I281">
        <v>0.177331554246317</v>
      </c>
      <c r="J281">
        <v>0.65322425907246295</v>
      </c>
      <c r="K281">
        <v>8.0600974623040909</v>
      </c>
      <c r="L281">
        <v>1.3868060124843999</v>
      </c>
      <c r="M281">
        <v>8.3921239560075696E-3</v>
      </c>
      <c r="N281">
        <v>9.45529559874449</v>
      </c>
      <c r="O281">
        <f t="shared" si="19"/>
        <v>3.0749464383537628</v>
      </c>
      <c r="P281">
        <f t="shared" si="20"/>
        <v>2.2029383484764393</v>
      </c>
      <c r="Q281">
        <f t="shared" si="21"/>
        <v>0.95660539373507303</v>
      </c>
    </row>
    <row r="282" spans="2:17" x14ac:dyDescent="0.2">
      <c r="B282">
        <v>3850</v>
      </c>
      <c r="C282">
        <v>0.50051121593556203</v>
      </c>
      <c r="D282">
        <v>0.205632654047329</v>
      </c>
      <c r="E282">
        <v>0.20923840265586299</v>
      </c>
      <c r="F282">
        <v>0.91538227263875505</v>
      </c>
      <c r="G282">
        <v>0.29020727626130699</v>
      </c>
      <c r="H282">
        <v>0.16266707048147799</v>
      </c>
      <c r="I282">
        <v>0.17753931128391601</v>
      </c>
      <c r="J282">
        <v>0.63041365802670002</v>
      </c>
      <c r="K282">
        <v>8.6922900793789708</v>
      </c>
      <c r="L282">
        <v>1.22253480131181</v>
      </c>
      <c r="M282">
        <v>1.7205227314028199E-2</v>
      </c>
      <c r="N282">
        <v>9.9320301080048008</v>
      </c>
      <c r="O282">
        <f t="shared" si="19"/>
        <v>3.1515123525070945</v>
      </c>
      <c r="P282">
        <f t="shared" si="20"/>
        <v>2.437627741219043</v>
      </c>
      <c r="Q282">
        <f t="shared" si="21"/>
        <v>0.99883767895833653</v>
      </c>
    </row>
    <row r="283" spans="2:17" x14ac:dyDescent="0.2">
      <c r="B283">
        <v>3900</v>
      </c>
      <c r="C283">
        <v>0.48174580275163498</v>
      </c>
      <c r="D283">
        <v>0.191904033473769</v>
      </c>
      <c r="E283">
        <v>0.227109504548589</v>
      </c>
      <c r="F283">
        <v>0.900759340773993</v>
      </c>
      <c r="G283">
        <v>0.28780267232087597</v>
      </c>
      <c r="H283">
        <v>0.16618558883169299</v>
      </c>
      <c r="I283">
        <v>0.16092860994830599</v>
      </c>
      <c r="J283">
        <v>0.61491687110087501</v>
      </c>
      <c r="K283">
        <v>8.0201323050864097</v>
      </c>
      <c r="L283">
        <v>0.93689996473983395</v>
      </c>
      <c r="M283">
        <v>7.5895363986955997E-2</v>
      </c>
      <c r="N283">
        <v>9.0329276338132001</v>
      </c>
      <c r="O283">
        <f t="shared" si="19"/>
        <v>3.0054829285512836</v>
      </c>
      <c r="P283">
        <f t="shared" si="20"/>
        <v>2.3583491488954111</v>
      </c>
      <c r="Q283">
        <f t="shared" si="21"/>
        <v>0.92900451223799352</v>
      </c>
    </row>
    <row r="284" spans="2:17" x14ac:dyDescent="0.2">
      <c r="B284">
        <v>3950</v>
      </c>
      <c r="C284">
        <v>0.47188033084331898</v>
      </c>
      <c r="D284">
        <v>0.165064106285082</v>
      </c>
      <c r="E284">
        <v>0.259604815147992</v>
      </c>
      <c r="F284">
        <v>0.89654925227639304</v>
      </c>
      <c r="G284">
        <v>0.29943177008711802</v>
      </c>
      <c r="H284">
        <v>0.181587414814804</v>
      </c>
      <c r="I284">
        <v>0.16852867628151999</v>
      </c>
      <c r="J284">
        <v>0.64954786118344199</v>
      </c>
      <c r="K284">
        <v>8.2782292593616091</v>
      </c>
      <c r="L284">
        <v>0.83318451620906597</v>
      </c>
      <c r="M284">
        <v>9.1424813733880506E-2</v>
      </c>
      <c r="N284">
        <v>9.2028385893045606</v>
      </c>
      <c r="O284">
        <f t="shared" si="19"/>
        <v>3.0336180691221761</v>
      </c>
      <c r="P284">
        <f t="shared" si="20"/>
        <v>2.347226681528618</v>
      </c>
      <c r="Q284">
        <f t="shared" si="21"/>
        <v>0.93518204569942642</v>
      </c>
    </row>
    <row r="285" spans="2:17" x14ac:dyDescent="0.2">
      <c r="B285">
        <v>4000</v>
      </c>
      <c r="C285">
        <v>0.49464471888484501</v>
      </c>
      <c r="D285">
        <v>0.21664997747332901</v>
      </c>
      <c r="E285">
        <v>0.28361563886312302</v>
      </c>
      <c r="F285">
        <v>0.99491033522129602</v>
      </c>
      <c r="G285">
        <v>0.31272578460554801</v>
      </c>
      <c r="H285">
        <v>0.19554487129557599</v>
      </c>
      <c r="I285">
        <v>0.18086484971598199</v>
      </c>
      <c r="J285">
        <v>0.68913550561710701</v>
      </c>
      <c r="K285">
        <v>8.0427652504949094</v>
      </c>
      <c r="L285">
        <v>0.83514574975005496</v>
      </c>
      <c r="M285">
        <v>0.14861383251935101</v>
      </c>
      <c r="N285">
        <v>9.0265248327643093</v>
      </c>
      <c r="O285">
        <f t="shared" si="19"/>
        <v>3.0044175529983028</v>
      </c>
      <c r="P285">
        <f t="shared" si="20"/>
        <v>2.2805895255871396</v>
      </c>
      <c r="Q285">
        <f t="shared" si="21"/>
        <v>0.91796045564124595</v>
      </c>
    </row>
    <row r="286" spans="2:17" x14ac:dyDescent="0.2">
      <c r="B286">
        <v>4050</v>
      </c>
      <c r="C286">
        <v>0.479868521301474</v>
      </c>
      <c r="D286">
        <v>0.24219921492669699</v>
      </c>
      <c r="E286">
        <v>0.28478363830616499</v>
      </c>
      <c r="F286">
        <v>1.0068513745343399</v>
      </c>
      <c r="G286">
        <v>0.30728798059805501</v>
      </c>
      <c r="H286">
        <v>0.22119954546030701</v>
      </c>
      <c r="I286">
        <v>0.19185981244061201</v>
      </c>
      <c r="J286">
        <v>0.72034733849897403</v>
      </c>
      <c r="K286">
        <v>9.0132659802669508</v>
      </c>
      <c r="L286">
        <v>0.89185212718448004</v>
      </c>
      <c r="M286">
        <v>9.4437087872840497E-2</v>
      </c>
      <c r="N286">
        <v>9.9995551953242696</v>
      </c>
      <c r="O286">
        <f t="shared" si="19"/>
        <v>3.1622073295918263</v>
      </c>
      <c r="P286">
        <f t="shared" si="20"/>
        <v>2.6262360042832822</v>
      </c>
      <c r="Q286">
        <f t="shared" si="21"/>
        <v>1.001530993574564</v>
      </c>
    </row>
    <row r="287" spans="2:17" x14ac:dyDescent="0.2">
      <c r="B287">
        <v>4100</v>
      </c>
      <c r="C287">
        <v>0.55217630513355098</v>
      </c>
      <c r="D287">
        <v>0.21284486045308601</v>
      </c>
      <c r="E287">
        <v>0.31989350825353602</v>
      </c>
      <c r="F287">
        <v>1.08491467384017</v>
      </c>
      <c r="G287">
        <v>0.30990543336939003</v>
      </c>
      <c r="H287">
        <v>0.20937858494633099</v>
      </c>
      <c r="I287">
        <v>0.22766001628656199</v>
      </c>
      <c r="J287">
        <v>0.74694403460228298</v>
      </c>
      <c r="K287">
        <v>8.0974188826200493</v>
      </c>
      <c r="L287">
        <v>0.89216542870550697</v>
      </c>
      <c r="M287">
        <v>7.1211227590302004E-2</v>
      </c>
      <c r="N287">
        <v>9.0607955389158601</v>
      </c>
      <c r="O287">
        <f t="shared" si="19"/>
        <v>3.0101155358085276</v>
      </c>
      <c r="P287">
        <f t="shared" si="20"/>
        <v>2.694124764582674</v>
      </c>
      <c r="Q287">
        <f t="shared" si="21"/>
        <v>0.92105301128645856</v>
      </c>
    </row>
    <row r="288" spans="2:17" x14ac:dyDescent="0.2">
      <c r="B288">
        <v>4150</v>
      </c>
      <c r="C288">
        <v>0.50796144186416403</v>
      </c>
      <c r="D288">
        <v>0.244610545529242</v>
      </c>
      <c r="E288">
        <v>0.26428120121774301</v>
      </c>
      <c r="F288">
        <v>1.01685318861115</v>
      </c>
      <c r="G288">
        <v>0.345457503442678</v>
      </c>
      <c r="H288">
        <v>0.21529813914996501</v>
      </c>
      <c r="I288">
        <v>0.20852449859512301</v>
      </c>
      <c r="J288">
        <v>0.769280141187765</v>
      </c>
      <c r="K288">
        <v>7.7044006677113304</v>
      </c>
      <c r="L288">
        <v>0.51797954561460302</v>
      </c>
      <c r="M288">
        <v>9.1398030478486395E-2</v>
      </c>
      <c r="N288">
        <v>8.3137782438044194</v>
      </c>
      <c r="O288">
        <f t="shared" si="19"/>
        <v>2.8833623157356447</v>
      </c>
      <c r="P288">
        <f t="shared" si="20"/>
        <v>2.803158039410397</v>
      </c>
      <c r="Q288">
        <f t="shared" si="21"/>
        <v>0.86199715115279418</v>
      </c>
    </row>
    <row r="289" spans="2:17" x14ac:dyDescent="0.2">
      <c r="B289">
        <v>4200</v>
      </c>
      <c r="C289">
        <v>0.49609684941531501</v>
      </c>
      <c r="D289">
        <v>0.22777646017443101</v>
      </c>
      <c r="E289">
        <v>0.25602957543605598</v>
      </c>
      <c r="F289">
        <v>0.97990288502580203</v>
      </c>
      <c r="G289">
        <v>0.366439317132431</v>
      </c>
      <c r="H289">
        <v>0.19889330942206701</v>
      </c>
      <c r="I289">
        <v>0.21971920032984299</v>
      </c>
      <c r="J289">
        <v>0.78505182688434105</v>
      </c>
      <c r="K289">
        <v>7.46336920105316</v>
      </c>
      <c r="L289">
        <v>0.85436321053329001</v>
      </c>
      <c r="M289">
        <v>0.139099078773056</v>
      </c>
      <c r="N289">
        <v>8.4568314903595105</v>
      </c>
      <c r="O289">
        <f t="shared" si="19"/>
        <v>2.9080631854138779</v>
      </c>
      <c r="P289">
        <f t="shared" si="20"/>
        <v>2.662148092173275</v>
      </c>
      <c r="Q289">
        <f t="shared" si="21"/>
        <v>0.84377483735161141</v>
      </c>
    </row>
    <row r="290" spans="2:17" x14ac:dyDescent="0.2">
      <c r="B290">
        <v>4250</v>
      </c>
      <c r="C290">
        <v>0.53171854428833598</v>
      </c>
      <c r="D290">
        <v>0.235077450530458</v>
      </c>
      <c r="E290">
        <v>0.31093802795035003</v>
      </c>
      <c r="F290">
        <v>1.0777340227691401</v>
      </c>
      <c r="G290">
        <v>0.37023033240688102</v>
      </c>
      <c r="H290">
        <v>0.21767032664503899</v>
      </c>
      <c r="I290">
        <v>0.21891314472475801</v>
      </c>
      <c r="J290">
        <v>0.806813803776678</v>
      </c>
      <c r="K290">
        <v>6.9509731725151003</v>
      </c>
      <c r="L290">
        <v>0.86367990216711998</v>
      </c>
      <c r="M290">
        <v>0.350428895942129</v>
      </c>
      <c r="N290">
        <v>8.1650819706243496</v>
      </c>
      <c r="O290">
        <f t="shared" si="19"/>
        <v>2.8574607557452736</v>
      </c>
      <c r="P290">
        <f t="shared" si="20"/>
        <v>2.4342830905347514</v>
      </c>
      <c r="Q290">
        <f t="shared" si="21"/>
        <v>0.80402469417128775</v>
      </c>
    </row>
    <row r="291" spans="2:17" x14ac:dyDescent="0.2">
      <c r="B291">
        <v>4300</v>
      </c>
      <c r="C291">
        <v>0.56023812858824196</v>
      </c>
      <c r="D291">
        <v>0.23813211522917299</v>
      </c>
      <c r="E291">
        <v>0.36129079169839401</v>
      </c>
      <c r="F291">
        <v>1.1596610355158099</v>
      </c>
      <c r="G291">
        <v>0.37291124199611703</v>
      </c>
      <c r="H291">
        <v>0.23905449020948699</v>
      </c>
      <c r="I291">
        <v>0.236817234892478</v>
      </c>
      <c r="J291">
        <v>0.84878296709808199</v>
      </c>
      <c r="K291">
        <v>7.5466032260361704</v>
      </c>
      <c r="L291">
        <v>1.0684898941074601</v>
      </c>
      <c r="M291">
        <v>0.45375410236581198</v>
      </c>
      <c r="N291">
        <v>9.0688472225094401</v>
      </c>
      <c r="O291">
        <f t="shared" si="19"/>
        <v>3.0114526764519214</v>
      </c>
      <c r="P291">
        <f t="shared" si="20"/>
        <v>2.4938844206179374</v>
      </c>
      <c r="Q291">
        <f t="shared" si="21"/>
        <v>0.91943949490442101</v>
      </c>
    </row>
    <row r="292" spans="2:17" x14ac:dyDescent="0.2">
      <c r="B292">
        <v>4350</v>
      </c>
      <c r="C292">
        <v>0.53514163608413301</v>
      </c>
      <c r="D292">
        <v>0.243681103328936</v>
      </c>
      <c r="E292">
        <v>0.30962524180758</v>
      </c>
      <c r="F292">
        <v>1.08844798122065</v>
      </c>
      <c r="G292">
        <v>0.36125346432882999</v>
      </c>
      <c r="H292">
        <v>0.26071779074547702</v>
      </c>
      <c r="I292">
        <v>0.23043049203028099</v>
      </c>
      <c r="J292">
        <v>0.85240174710458705</v>
      </c>
      <c r="K292">
        <v>8.0946902247396704</v>
      </c>
      <c r="L292">
        <v>0.85083933823069602</v>
      </c>
      <c r="M292">
        <v>0.30405831059728999</v>
      </c>
      <c r="N292">
        <v>9.2495878735676502</v>
      </c>
      <c r="O292">
        <f t="shared" si="19"/>
        <v>3.0413135112263006</v>
      </c>
      <c r="P292">
        <f t="shared" si="20"/>
        <v>2.2917352497752819</v>
      </c>
      <c r="Q292">
        <f t="shared" si="21"/>
        <v>0.95011445382159765</v>
      </c>
    </row>
    <row r="293" spans="2:17" x14ac:dyDescent="0.2">
      <c r="B293">
        <v>4400</v>
      </c>
      <c r="C293">
        <v>0.53835097638823304</v>
      </c>
      <c r="D293">
        <v>0.25847912155285202</v>
      </c>
      <c r="E293">
        <v>0.30400567110765903</v>
      </c>
      <c r="F293">
        <v>1.10083576904874</v>
      </c>
      <c r="G293">
        <v>0.40259794706441399</v>
      </c>
      <c r="H293">
        <v>0.27611961725167</v>
      </c>
      <c r="I293">
        <v>0.211444653127147</v>
      </c>
      <c r="J293">
        <v>0.89016221744322999</v>
      </c>
      <c r="K293">
        <v>7.9696312571849504</v>
      </c>
      <c r="L293">
        <v>0.75756298739980998</v>
      </c>
      <c r="M293">
        <v>0.22759661431557501</v>
      </c>
      <c r="N293">
        <v>8.9547908589003402</v>
      </c>
      <c r="O293">
        <f t="shared" si="19"/>
        <v>2.9924556569647511</v>
      </c>
      <c r="P293">
        <f t="shared" si="20"/>
        <v>2.2449986845602745</v>
      </c>
      <c r="Q293">
        <f t="shared" si="21"/>
        <v>0.9262862817076194</v>
      </c>
    </row>
    <row r="294" spans="2:17" x14ac:dyDescent="0.2">
      <c r="B294">
        <v>4450</v>
      </c>
      <c r="C294">
        <v>0.57291947356953599</v>
      </c>
      <c r="D294">
        <v>0.27633722493122398</v>
      </c>
      <c r="E294">
        <v>0.34261327077454901</v>
      </c>
      <c r="F294">
        <v>1.1918699692753101</v>
      </c>
      <c r="G294">
        <v>0.43974646991531502</v>
      </c>
      <c r="H294">
        <v>0.25933567297105398</v>
      </c>
      <c r="I294">
        <v>0.21685237420868</v>
      </c>
      <c r="J294">
        <v>0.91593451709504803</v>
      </c>
      <c r="K294">
        <v>6.8958727992214897</v>
      </c>
      <c r="L294">
        <v>0.82288230912976801</v>
      </c>
      <c r="M294">
        <v>0.12162150807691301</v>
      </c>
      <c r="N294">
        <v>7.8403766164281699</v>
      </c>
      <c r="O294">
        <f t="shared" si="19"/>
        <v>2.8000672521259502</v>
      </c>
      <c r="P294">
        <f t="shared" si="20"/>
        <v>2.1270492881198098</v>
      </c>
      <c r="Q294">
        <f t="shared" si="21"/>
        <v>0.81073043696752822</v>
      </c>
    </row>
    <row r="295" spans="2:17" x14ac:dyDescent="0.2">
      <c r="B295">
        <v>4500</v>
      </c>
      <c r="C295">
        <v>0.53173236171580396</v>
      </c>
      <c r="D295">
        <v>0.21932557662107799</v>
      </c>
      <c r="E295">
        <v>0.29439488990628299</v>
      </c>
      <c r="F295">
        <v>1.0454528282431601</v>
      </c>
      <c r="G295">
        <v>0.46915891373639101</v>
      </c>
      <c r="H295">
        <v>0.24082927054060499</v>
      </c>
      <c r="I295">
        <v>0.219395441237977</v>
      </c>
      <c r="J295">
        <v>0.929383625514972</v>
      </c>
      <c r="K295">
        <v>6.7587420437441503</v>
      </c>
      <c r="L295">
        <v>0.82817462109857298</v>
      </c>
      <c r="M295">
        <v>0.12349907562844301</v>
      </c>
      <c r="N295">
        <v>7.71041574047117</v>
      </c>
      <c r="O295">
        <f t="shared" si="19"/>
        <v>2.7767635370105195</v>
      </c>
      <c r="P295">
        <f t="shared" si="20"/>
        <v>2.0781198758400685</v>
      </c>
      <c r="Q295">
        <f t="shared" si="21"/>
        <v>0.80846924419429167</v>
      </c>
    </row>
    <row r="296" spans="2:17" x14ac:dyDescent="0.2">
      <c r="B296">
        <v>4550</v>
      </c>
      <c r="C296">
        <v>0.54496046063581705</v>
      </c>
      <c r="D296">
        <v>0.23693397952263701</v>
      </c>
      <c r="E296">
        <v>0.35853154148623501</v>
      </c>
      <c r="F296">
        <v>1.14042598164469</v>
      </c>
      <c r="G296">
        <v>0.44633562887338901</v>
      </c>
      <c r="H296">
        <v>0.25578037273283499</v>
      </c>
      <c r="I296">
        <v>0.220869254758494</v>
      </c>
      <c r="J296">
        <v>0.92298525636471695</v>
      </c>
      <c r="K296">
        <v>7.4137085296505596</v>
      </c>
      <c r="L296">
        <v>0.77110719476238698</v>
      </c>
      <c r="M296">
        <v>0.16243317135624999</v>
      </c>
      <c r="N296">
        <v>8.3472488957691997</v>
      </c>
      <c r="O296">
        <f t="shared" si="19"/>
        <v>2.8891605867049344</v>
      </c>
      <c r="P296">
        <f t="shared" si="20"/>
        <v>2.2826071305873441</v>
      </c>
      <c r="Q296">
        <f t="shared" si="21"/>
        <v>0.85747241140763386</v>
      </c>
    </row>
    <row r="297" spans="2:17" x14ac:dyDescent="0.2">
      <c r="B297">
        <v>4600</v>
      </c>
      <c r="C297">
        <v>0.55575171810955204</v>
      </c>
      <c r="D297">
        <v>0.218907217476872</v>
      </c>
      <c r="E297">
        <v>0.33335933853998101</v>
      </c>
      <c r="F297">
        <v>1.10801827412641</v>
      </c>
      <c r="G297">
        <v>0.46400203089606801</v>
      </c>
      <c r="H297">
        <v>0.236248597525407</v>
      </c>
      <c r="I297">
        <v>0.22776591301428201</v>
      </c>
      <c r="J297">
        <v>0.92801654143575596</v>
      </c>
      <c r="K297">
        <v>7.1403475480473801</v>
      </c>
      <c r="L297">
        <v>0.77762576328465605</v>
      </c>
      <c r="M297">
        <v>6.5122777127294904E-2</v>
      </c>
      <c r="N297">
        <v>7.9830960884593303</v>
      </c>
      <c r="O297">
        <f t="shared" si="19"/>
        <v>2.8254373269388458</v>
      </c>
      <c r="P297">
        <f t="shared" si="20"/>
        <v>2.2921015245161329</v>
      </c>
      <c r="Q297">
        <f t="shared" si="21"/>
        <v>0.8221847929114281</v>
      </c>
    </row>
    <row r="298" spans="2:17" x14ac:dyDescent="0.2">
      <c r="B298">
        <v>4650</v>
      </c>
      <c r="C298">
        <v>0.51681778013929802</v>
      </c>
      <c r="D298">
        <v>0.21816831858810801</v>
      </c>
      <c r="E298">
        <v>0.31591164076393302</v>
      </c>
      <c r="F298">
        <v>1.0508977394913399</v>
      </c>
      <c r="G298">
        <v>0.43951061535730601</v>
      </c>
      <c r="H298">
        <v>0.21952305494589</v>
      </c>
      <c r="I298">
        <v>0.22085108219098901</v>
      </c>
      <c r="J298">
        <v>0.87988475249418496</v>
      </c>
      <c r="K298">
        <v>7.4051160188382497</v>
      </c>
      <c r="L298">
        <v>0.51581411763031704</v>
      </c>
      <c r="M298">
        <v>2.85411997695127E-2</v>
      </c>
      <c r="N298">
        <v>7.94947133623808</v>
      </c>
      <c r="O298">
        <f t="shared" si="19"/>
        <v>2.8194806855586156</v>
      </c>
      <c r="P298">
        <f t="shared" si="20"/>
        <v>2.2309113435813073</v>
      </c>
      <c r="Q298">
        <f t="shared" si="21"/>
        <v>0.82095771244845761</v>
      </c>
    </row>
    <row r="299" spans="2:17" x14ac:dyDescent="0.2">
      <c r="B299">
        <v>4700</v>
      </c>
      <c r="C299">
        <v>0.53599380907152705</v>
      </c>
      <c r="D299">
        <v>0.21399905481179299</v>
      </c>
      <c r="E299">
        <v>0.31315348255187803</v>
      </c>
      <c r="F299">
        <v>1.0631463464352</v>
      </c>
      <c r="G299">
        <v>0.43324756768307698</v>
      </c>
      <c r="H299">
        <v>0.188378827527378</v>
      </c>
      <c r="I299">
        <v>0.22093978421267901</v>
      </c>
      <c r="J299">
        <v>0.84256617942313405</v>
      </c>
      <c r="K299">
        <v>6.9330369353046004</v>
      </c>
      <c r="L299">
        <v>0.44428538717557797</v>
      </c>
      <c r="M299">
        <v>3.9687919516166903E-2</v>
      </c>
      <c r="N299">
        <v>7.4170102419963504</v>
      </c>
      <c r="O299">
        <f t="shared" si="19"/>
        <v>2.7234188517369762</v>
      </c>
      <c r="P299">
        <f t="shared" si="20"/>
        <v>2.0376248465659974</v>
      </c>
      <c r="Q299">
        <f t="shared" si="21"/>
        <v>0.7820060637867069</v>
      </c>
    </row>
    <row r="300" spans="2:17" x14ac:dyDescent="0.2">
      <c r="B300">
        <v>4750</v>
      </c>
      <c r="C300">
        <v>0.512395394535612</v>
      </c>
      <c r="D300">
        <v>0.27117648051037102</v>
      </c>
      <c r="E300">
        <v>0.28564701115436197</v>
      </c>
      <c r="F300">
        <v>1.06921888620035</v>
      </c>
      <c r="G300">
        <v>0.43417007260868801</v>
      </c>
      <c r="H300">
        <v>0.22329024488467</v>
      </c>
      <c r="I300">
        <v>0.18251234463119401</v>
      </c>
      <c r="J300">
        <v>0.83997266212455102</v>
      </c>
      <c r="K300">
        <v>6.9553547256638799</v>
      </c>
      <c r="L300">
        <v>0.42430241197170299</v>
      </c>
      <c r="M300">
        <v>0.10912304604121</v>
      </c>
      <c r="N300">
        <v>7.4887801836768002</v>
      </c>
      <c r="O300">
        <f t="shared" si="19"/>
        <v>2.7365635720145076</v>
      </c>
      <c r="P300">
        <f t="shared" si="20"/>
        <v>2.2622393305416417</v>
      </c>
      <c r="Q300">
        <f t="shared" si="21"/>
        <v>0.84383054231989829</v>
      </c>
    </row>
    <row r="301" spans="2:17" x14ac:dyDescent="0.2">
      <c r="B301">
        <v>4800</v>
      </c>
      <c r="C301">
        <v>0.49460866245122898</v>
      </c>
      <c r="D301">
        <v>0.21991756942573701</v>
      </c>
      <c r="E301">
        <v>0.27060588626898002</v>
      </c>
      <c r="F301">
        <v>0.98513211814594603</v>
      </c>
      <c r="G301">
        <v>0.43822222765459901</v>
      </c>
      <c r="H301">
        <v>0.21051071526134099</v>
      </c>
      <c r="I301">
        <v>0.18595427338186199</v>
      </c>
      <c r="J301">
        <v>0.83468721629780096</v>
      </c>
      <c r="K301">
        <v>6.8639944660408903</v>
      </c>
      <c r="L301">
        <v>0.35057351150398602</v>
      </c>
      <c r="M301">
        <v>4.5534683684464401E-2</v>
      </c>
      <c r="N301">
        <v>7.2601026612293396</v>
      </c>
      <c r="O301">
        <f t="shared" si="19"/>
        <v>2.6944577675720471</v>
      </c>
      <c r="P301">
        <f t="shared" si="20"/>
        <v>2.9204919513902801</v>
      </c>
      <c r="Q301">
        <f t="shared" si="21"/>
        <v>0.96319052667099603</v>
      </c>
    </row>
    <row r="302" spans="2:17" x14ac:dyDescent="0.2">
      <c r="B302">
        <v>4850</v>
      </c>
      <c r="C302">
        <v>0.570592533281431</v>
      </c>
      <c r="D302">
        <v>0.26650924170246598</v>
      </c>
      <c r="E302">
        <v>0.29751774682361198</v>
      </c>
      <c r="F302">
        <v>1.1346195218075099</v>
      </c>
      <c r="G302">
        <v>0.443378522067156</v>
      </c>
      <c r="H302">
        <v>0.21258546307249701</v>
      </c>
      <c r="I302">
        <v>0.18418470103460299</v>
      </c>
      <c r="J302">
        <v>0.84014868617425698</v>
      </c>
      <c r="K302">
        <v>6.9912452318281399</v>
      </c>
      <c r="L302">
        <v>0.50633462101360005</v>
      </c>
      <c r="M302">
        <v>3.0623385429280899E-2</v>
      </c>
      <c r="N302">
        <v>7.5282032382710202</v>
      </c>
      <c r="O302">
        <f t="shared" si="19"/>
        <v>2.7437571390833813</v>
      </c>
      <c r="P302">
        <f t="shared" si="20"/>
        <v>3.750598476086445</v>
      </c>
      <c r="Q302">
        <f t="shared" si="21"/>
        <v>1.0942347856019545</v>
      </c>
    </row>
    <row r="303" spans="2:17" x14ac:dyDescent="0.2">
      <c r="B303">
        <v>4900</v>
      </c>
      <c r="C303">
        <v>0.521453724603402</v>
      </c>
      <c r="D303">
        <v>0.29983448628871501</v>
      </c>
      <c r="E303">
        <v>0.33039682252955199</v>
      </c>
      <c r="F303">
        <v>1.1516850334216699</v>
      </c>
      <c r="G303">
        <v>0.489011529973155</v>
      </c>
      <c r="H303">
        <v>0.249694523809778</v>
      </c>
      <c r="I303">
        <v>0.20716236057752099</v>
      </c>
      <c r="J303">
        <v>0.94586841436045399</v>
      </c>
      <c r="K303">
        <v>6.5375775294029399</v>
      </c>
      <c r="L303">
        <v>0.331411830397906</v>
      </c>
      <c r="M303">
        <v>5.67731803800317E-2</v>
      </c>
      <c r="N303">
        <v>6.9257625401808696</v>
      </c>
      <c r="O303">
        <f t="shared" si="19"/>
        <v>2.6316843542075614</v>
      </c>
      <c r="P303">
        <f t="shared" si="20"/>
        <v>6.9257625401808696</v>
      </c>
      <c r="Q303" t="e">
        <f t="shared" si="21"/>
        <v>#DIV/0!</v>
      </c>
    </row>
    <row r="304" spans="2:17" x14ac:dyDescent="0.2">
      <c r="B304">
        <v>4950</v>
      </c>
      <c r="C304">
        <v>0.54640408429579801</v>
      </c>
      <c r="D304">
        <v>0.32926803940536398</v>
      </c>
      <c r="E304">
        <v>0.31442658618864</v>
      </c>
      <c r="F304">
        <v>1.1900987098897999</v>
      </c>
      <c r="G304">
        <v>0.48490149240581298</v>
      </c>
      <c r="H304">
        <v>0.28415722055675002</v>
      </c>
      <c r="I304">
        <v>0.21447425526886099</v>
      </c>
      <c r="J304">
        <v>0.983532968231423</v>
      </c>
      <c r="K304">
        <v>6.5096508364256804</v>
      </c>
      <c r="L304">
        <v>0.53947939778769605</v>
      </c>
      <c r="M304">
        <v>1.7231492812718401E-2</v>
      </c>
      <c r="N304">
        <v>7.0663617270261003</v>
      </c>
      <c r="O304">
        <f t="shared" si="19"/>
        <v>2.6582629153313824</v>
      </c>
      <c r="P304">
        <f t="shared" si="20"/>
        <v>7.0663617270261003</v>
      </c>
      <c r="Q304" t="e">
        <f t="shared" si="21"/>
        <v>#DIV/0!</v>
      </c>
    </row>
    <row r="305" spans="2:17" x14ac:dyDescent="0.2">
      <c r="B305">
        <v>5000</v>
      </c>
      <c r="C305">
        <v>0.48289624564978301</v>
      </c>
      <c r="D305">
        <v>0.33643431701798998</v>
      </c>
      <c r="E305">
        <v>0.29375984683723599</v>
      </c>
      <c r="F305">
        <v>1.11309040950501</v>
      </c>
      <c r="G305">
        <v>0.439198524296395</v>
      </c>
      <c r="H305">
        <v>0.25504910799233799</v>
      </c>
      <c r="I305">
        <v>0.20105530990180201</v>
      </c>
      <c r="J305">
        <v>0.89530294219053397</v>
      </c>
      <c r="K305">
        <v>6.4751961862394403</v>
      </c>
      <c r="L305">
        <v>0.650280342749331</v>
      </c>
      <c r="M305">
        <v>4.1713492653953597E-2</v>
      </c>
      <c r="N305">
        <v>7.1671900216427202</v>
      </c>
      <c r="O305">
        <f t="shared" si="19"/>
        <v>2.677160813556541</v>
      </c>
      <c r="P305">
        <f t="shared" si="20"/>
        <v>7.1671900216427202</v>
      </c>
      <c r="Q305" t="e">
        <f t="shared" si="21"/>
        <v>#DIV/0!</v>
      </c>
    </row>
    <row r="306" spans="2:17" x14ac:dyDescent="0.2">
      <c r="B306">
        <v>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f t="shared" si="19"/>
        <v>0</v>
      </c>
      <c r="P306">
        <f t="shared" si="20"/>
        <v>0</v>
      </c>
      <c r="Q306">
        <f t="shared" si="21"/>
        <v>0</v>
      </c>
    </row>
    <row r="307" spans="2:17" x14ac:dyDescent="0.2">
      <c r="B307">
        <v>100</v>
      </c>
      <c r="C307">
        <v>5.1059249024977098E-2</v>
      </c>
      <c r="D307">
        <v>2.7862501179247798E-2</v>
      </c>
      <c r="E307">
        <v>3.5736668194076698E-2</v>
      </c>
      <c r="F307">
        <v>0.114658418398302</v>
      </c>
      <c r="G307">
        <v>1.2268017397327901E-2</v>
      </c>
      <c r="H307">
        <v>8.6153354790612906E-3</v>
      </c>
      <c r="I307">
        <v>1.0412647174087301E-2</v>
      </c>
      <c r="J307">
        <v>3.1296000050476502E-2</v>
      </c>
      <c r="K307">
        <v>1.28706618056054E-2</v>
      </c>
      <c r="L307">
        <v>4.1653385239737599E-2</v>
      </c>
      <c r="M307">
        <v>4.0412368074857598E-3</v>
      </c>
      <c r="N307">
        <v>5.8565283852828803E-2</v>
      </c>
      <c r="O307">
        <f t="shared" si="19"/>
        <v>0.24200265257395176</v>
      </c>
      <c r="P307">
        <f t="shared" si="20"/>
        <v>3.5256138811562532E-2</v>
      </c>
      <c r="Q307">
        <f t="shared" si="21"/>
        <v>5.2522490866406301E-3</v>
      </c>
    </row>
    <row r="308" spans="2:17" x14ac:dyDescent="0.2">
      <c r="B308">
        <v>150</v>
      </c>
      <c r="C308">
        <v>6.1044255188696099E-2</v>
      </c>
      <c r="D308">
        <v>5.4513781817025403E-2</v>
      </c>
      <c r="E308">
        <v>4.1228186991396701E-2</v>
      </c>
      <c r="F308">
        <v>0.156786223997118</v>
      </c>
      <c r="G308">
        <v>2.1613375872188801E-2</v>
      </c>
      <c r="H308">
        <v>2.17444573578312E-2</v>
      </c>
      <c r="I308">
        <v>1.7680554720284399E-2</v>
      </c>
      <c r="J308">
        <v>6.10383879503043E-2</v>
      </c>
      <c r="K308">
        <v>9.0633746942490705E-4</v>
      </c>
      <c r="L308">
        <v>6.7357476919202602E-2</v>
      </c>
      <c r="M308">
        <v>1.12329079637937E-2</v>
      </c>
      <c r="N308">
        <v>7.9496722352421195E-2</v>
      </c>
      <c r="O308">
        <f t="shared" si="19"/>
        <v>0.28195163122851619</v>
      </c>
      <c r="P308">
        <f t="shared" si="20"/>
        <v>6.4018180733049712E-2</v>
      </c>
      <c r="Q308">
        <f t="shared" si="21"/>
        <v>9.1909234579723963E-3</v>
      </c>
    </row>
    <row r="309" spans="2:17" x14ac:dyDescent="0.2">
      <c r="B309">
        <v>200</v>
      </c>
      <c r="C309">
        <v>5.6641643319909202E-2</v>
      </c>
      <c r="D309">
        <v>4.41525215470377E-2</v>
      </c>
      <c r="E309">
        <v>5.6665781739163798E-2</v>
      </c>
      <c r="F309">
        <v>0.15745994660611101</v>
      </c>
      <c r="G309">
        <v>2.9399990515851401E-2</v>
      </c>
      <c r="H309">
        <v>3.3058487975721702E-2</v>
      </c>
      <c r="I309">
        <v>2.4417774840960201E-2</v>
      </c>
      <c r="J309">
        <v>8.6876253332533293E-2</v>
      </c>
      <c r="K309">
        <v>3.7242719890329698E-4</v>
      </c>
      <c r="L309">
        <v>6.4280093257952003E-2</v>
      </c>
      <c r="M309">
        <v>1.9461797163870101E-2</v>
      </c>
      <c r="N309">
        <v>8.4114317620725507E-2</v>
      </c>
      <c r="O309">
        <f t="shared" si="19"/>
        <v>0.29002468450241525</v>
      </c>
      <c r="P309">
        <f t="shared" si="20"/>
        <v>3.9189372180041246E-2</v>
      </c>
      <c r="Q309">
        <f t="shared" si="21"/>
        <v>7.5473188908636111E-3</v>
      </c>
    </row>
    <row r="310" spans="2:17" x14ac:dyDescent="0.2">
      <c r="B310">
        <v>250</v>
      </c>
      <c r="C310">
        <v>4.4881249570629597E-2</v>
      </c>
      <c r="D310">
        <v>3.5157903343642799E-2</v>
      </c>
      <c r="E310">
        <v>4.9606058538214502E-2</v>
      </c>
      <c r="F310">
        <v>0.129645211452487</v>
      </c>
      <c r="G310">
        <v>3.7054517002675598E-2</v>
      </c>
      <c r="H310">
        <v>3.36220779141451E-2</v>
      </c>
      <c r="I310">
        <v>2.5836217188258102E-2</v>
      </c>
      <c r="J310">
        <v>9.6512812105078699E-2</v>
      </c>
      <c r="K310">
        <v>2.7340279499615001E-3</v>
      </c>
      <c r="L310">
        <v>1.80634427643012E-3</v>
      </c>
      <c r="M310">
        <v>7.8999067074480601E-3</v>
      </c>
      <c r="N310">
        <v>1.2440278933839701E-2</v>
      </c>
      <c r="O310">
        <f t="shared" si="19"/>
        <v>0.11153599837648695</v>
      </c>
      <c r="P310">
        <f t="shared" si="20"/>
        <v>5.4918981944787046E-2</v>
      </c>
      <c r="Q310">
        <f t="shared" si="21"/>
        <v>1.2976842572135428E-2</v>
      </c>
    </row>
    <row r="311" spans="2:17" x14ac:dyDescent="0.2">
      <c r="B311">
        <v>300</v>
      </c>
      <c r="C311">
        <v>6.7489558073160094E-2</v>
      </c>
      <c r="D311">
        <v>4.3782482239632201E-2</v>
      </c>
      <c r="E311">
        <v>6.3486814314870604E-2</v>
      </c>
      <c r="F311">
        <v>0.174758854627663</v>
      </c>
      <c r="G311">
        <v>3.8762888735162503E-2</v>
      </c>
      <c r="H311">
        <v>2.73667146204674E-2</v>
      </c>
      <c r="I311">
        <v>3.8286986965400199E-2</v>
      </c>
      <c r="J311">
        <v>0.10441659032103</v>
      </c>
      <c r="K311">
        <v>6.39844455680806E-4</v>
      </c>
      <c r="L311">
        <v>1.77683200777542E-2</v>
      </c>
      <c r="M311">
        <v>4.7398483872148102E-2</v>
      </c>
      <c r="N311">
        <v>6.5806648405583104E-2</v>
      </c>
      <c r="O311">
        <f t="shared" si="19"/>
        <v>0.25652806553198637</v>
      </c>
      <c r="P311">
        <f t="shared" si="20"/>
        <v>0.10828376322595926</v>
      </c>
      <c r="Q311">
        <f t="shared" si="21"/>
        <v>1.3942354483279578E-2</v>
      </c>
    </row>
    <row r="312" spans="2:17" x14ac:dyDescent="0.2">
      <c r="B312">
        <v>350</v>
      </c>
      <c r="C312">
        <v>7.6349167800946402E-2</v>
      </c>
      <c r="D312">
        <v>4.6739321117885903E-2</v>
      </c>
      <c r="E312">
        <v>0.10144304708290899</v>
      </c>
      <c r="F312">
        <v>0.224531536001741</v>
      </c>
      <c r="G312">
        <v>3.4923804615503103E-2</v>
      </c>
      <c r="H312">
        <v>3.59545379900965E-2</v>
      </c>
      <c r="I312">
        <v>5.5152845465365197E-2</v>
      </c>
      <c r="J312">
        <v>0.126031188070965</v>
      </c>
      <c r="K312">
        <v>4.4793104444685698E-2</v>
      </c>
      <c r="L312">
        <v>3.3384413046091903E-2</v>
      </c>
      <c r="M312">
        <v>7.1060216441224303E-2</v>
      </c>
      <c r="N312">
        <v>0.14923773393200199</v>
      </c>
      <c r="O312">
        <f t="shared" si="19"/>
        <v>0.38631299995211393</v>
      </c>
      <c r="P312">
        <f t="shared" si="20"/>
        <v>0.13824580720136398</v>
      </c>
      <c r="Q312">
        <f t="shared" si="21"/>
        <v>3.3988939397665487E-2</v>
      </c>
    </row>
    <row r="313" spans="2:17" x14ac:dyDescent="0.2">
      <c r="B313">
        <v>400</v>
      </c>
      <c r="C313">
        <v>0.111868313130351</v>
      </c>
      <c r="D313">
        <v>6.4720123201479199E-2</v>
      </c>
      <c r="E313">
        <v>0.124300753027157</v>
      </c>
      <c r="F313">
        <v>0.30088918935898801</v>
      </c>
      <c r="G313">
        <v>4.3929588227460202E-2</v>
      </c>
      <c r="H313">
        <v>3.37952121143721E-2</v>
      </c>
      <c r="I313">
        <v>5.5365385465382499E-2</v>
      </c>
      <c r="J313">
        <v>0.13309018580721499</v>
      </c>
      <c r="K313">
        <v>9.6533600190125395E-3</v>
      </c>
      <c r="L313">
        <v>1.2587629346227599E-4</v>
      </c>
      <c r="M313">
        <v>3.5443156999160202E-2</v>
      </c>
      <c r="N313">
        <v>4.5222393311635002E-2</v>
      </c>
      <c r="O313">
        <f t="shared" si="19"/>
        <v>0.21265557437235216</v>
      </c>
      <c r="P313">
        <f t="shared" si="20"/>
        <v>0.1317952665329285</v>
      </c>
      <c r="Q313">
        <f t="shared" si="21"/>
        <v>4.0523054850956815E-2</v>
      </c>
    </row>
    <row r="314" spans="2:17" x14ac:dyDescent="0.2">
      <c r="B314">
        <v>450</v>
      </c>
      <c r="C314">
        <v>0.110534230179547</v>
      </c>
      <c r="D314">
        <v>6.6934361121990901E-2</v>
      </c>
      <c r="E314">
        <v>0.124072585639651</v>
      </c>
      <c r="F314">
        <v>0.30154117694118898</v>
      </c>
      <c r="G314">
        <v>5.5211512298750702E-2</v>
      </c>
      <c r="H314">
        <v>3.6436978345045799E-2</v>
      </c>
      <c r="I314">
        <v>6.3415140415347598E-2</v>
      </c>
      <c r="J314">
        <v>0.155063631059144</v>
      </c>
      <c r="K314">
        <v>2.9334408631125401E-2</v>
      </c>
      <c r="L314">
        <v>1.88031134610923E-3</v>
      </c>
      <c r="M314">
        <v>2.0537679102475299E-2</v>
      </c>
      <c r="N314">
        <v>5.1752399079709903E-2</v>
      </c>
      <c r="O314">
        <f t="shared" si="19"/>
        <v>0.22749153628148433</v>
      </c>
      <c r="P314">
        <f t="shared" si="20"/>
        <v>0.12335570529752128</v>
      </c>
      <c r="Q314">
        <f t="shared" si="21"/>
        <v>3.5934957429054698E-2</v>
      </c>
    </row>
    <row r="315" spans="2:17" x14ac:dyDescent="0.2">
      <c r="B315">
        <v>500</v>
      </c>
      <c r="C315">
        <v>0.10435650031308399</v>
      </c>
      <c r="D315">
        <v>6.4617404241179496E-2</v>
      </c>
      <c r="E315">
        <v>0.17152405574361401</v>
      </c>
      <c r="F315">
        <v>0.34049796029787699</v>
      </c>
      <c r="G315">
        <v>5.2939663990211702E-2</v>
      </c>
      <c r="H315">
        <v>4.0855796656561597E-2</v>
      </c>
      <c r="I315">
        <v>6.77760187714396E-2</v>
      </c>
      <c r="J315">
        <v>0.16157147941821301</v>
      </c>
      <c r="K315" s="2">
        <v>1.41961582111849E-6</v>
      </c>
      <c r="L315">
        <v>8.3526535944534097E-4</v>
      </c>
      <c r="M315">
        <v>4.2004519748593802E-2</v>
      </c>
      <c r="N315">
        <v>4.2841204723860202E-2</v>
      </c>
      <c r="O315">
        <f t="shared" si="19"/>
        <v>0.20698116997413121</v>
      </c>
      <c r="P315">
        <f t="shared" si="20"/>
        <v>0.1485400396087877</v>
      </c>
      <c r="Q315">
        <f t="shared" si="21"/>
        <v>4.5379108829206191E-2</v>
      </c>
    </row>
    <row r="316" spans="2:17" x14ac:dyDescent="0.2">
      <c r="B316">
        <v>550</v>
      </c>
      <c r="C316">
        <v>0.115832448110363</v>
      </c>
      <c r="D316">
        <v>5.0175711766950799E-2</v>
      </c>
      <c r="E316">
        <v>0.138323470629266</v>
      </c>
      <c r="F316">
        <v>0.30433163050658002</v>
      </c>
      <c r="G316">
        <v>6.1043595885008801E-2</v>
      </c>
      <c r="H316">
        <v>4.3225855901418697E-2</v>
      </c>
      <c r="I316">
        <v>6.5167174026127803E-2</v>
      </c>
      <c r="J316">
        <v>0.169436625812555</v>
      </c>
      <c r="K316" s="2">
        <v>5.0705428055661197E-7</v>
      </c>
      <c r="L316">
        <v>1.9601911704616799E-3</v>
      </c>
      <c r="M316">
        <v>0.11583550721090501</v>
      </c>
      <c r="N316">
        <v>0.11779620543564701</v>
      </c>
      <c r="O316">
        <f t="shared" si="19"/>
        <v>0.34321451810150311</v>
      </c>
      <c r="P316">
        <f t="shared" si="20"/>
        <v>0.21610202625385352</v>
      </c>
      <c r="Q316">
        <f t="shared" si="21"/>
        <v>5.7836841204830264E-2</v>
      </c>
    </row>
    <row r="317" spans="2:17" x14ac:dyDescent="0.2">
      <c r="B317">
        <v>600</v>
      </c>
      <c r="C317">
        <v>0.120585577000431</v>
      </c>
      <c r="D317">
        <v>7.2814931434728697E-2</v>
      </c>
      <c r="E317">
        <v>0.11817795462562999</v>
      </c>
      <c r="F317">
        <v>0.31157846306078901</v>
      </c>
      <c r="G317">
        <v>7.0061989467910604E-2</v>
      </c>
      <c r="H317">
        <v>4.8669058670491899E-2</v>
      </c>
      <c r="I317">
        <v>7.6675101810795093E-2</v>
      </c>
      <c r="J317">
        <v>0.195406149949198</v>
      </c>
      <c r="K317">
        <v>1.24536787229927E-3</v>
      </c>
      <c r="L317">
        <v>5.6843515477192803E-3</v>
      </c>
      <c r="M317">
        <v>3.4345333030179698E-2</v>
      </c>
      <c r="N317">
        <v>4.1275052450198198E-2</v>
      </c>
      <c r="O317">
        <f t="shared" si="19"/>
        <v>0.20316262562341086</v>
      </c>
      <c r="P317">
        <f t="shared" si="20"/>
        <v>0.20249846616737216</v>
      </c>
      <c r="Q317">
        <f t="shared" si="21"/>
        <v>5.4901491412127135E-2</v>
      </c>
    </row>
    <row r="318" spans="2:17" x14ac:dyDescent="0.2">
      <c r="B318">
        <v>650</v>
      </c>
      <c r="C318">
        <v>0.14174629266170699</v>
      </c>
      <c r="D318">
        <v>8.1554008866563804E-2</v>
      </c>
      <c r="E318">
        <v>0.12684490953129601</v>
      </c>
      <c r="F318">
        <v>0.35014521105956598</v>
      </c>
      <c r="G318">
        <v>8.83749255693769E-2</v>
      </c>
      <c r="H318">
        <v>5.6907257462097599E-2</v>
      </c>
      <c r="I318">
        <v>7.07013765380302E-2</v>
      </c>
      <c r="J318">
        <v>0.21598355956950499</v>
      </c>
      <c r="K318">
        <v>9.0930164636359098E-3</v>
      </c>
      <c r="L318">
        <v>4.7618430958813003E-3</v>
      </c>
      <c r="M318">
        <v>6.7180379410807798E-3</v>
      </c>
      <c r="N318">
        <v>2.0572897500598E-2</v>
      </c>
      <c r="O318">
        <f t="shared" si="19"/>
        <v>0.14343255383837381</v>
      </c>
      <c r="P318">
        <f t="shared" si="20"/>
        <v>0.21477740782874233</v>
      </c>
      <c r="Q318">
        <f t="shared" si="21"/>
        <v>5.8185081768219939E-2</v>
      </c>
    </row>
    <row r="319" spans="2:17" x14ac:dyDescent="0.2">
      <c r="B319">
        <v>700</v>
      </c>
      <c r="C319">
        <v>0.14051705923774499</v>
      </c>
      <c r="D319">
        <v>7.3939478019016597E-2</v>
      </c>
      <c r="E319">
        <v>0.14398523774536801</v>
      </c>
      <c r="F319">
        <v>0.35844177500212998</v>
      </c>
      <c r="G319">
        <v>9.8154885219673096E-2</v>
      </c>
      <c r="H319">
        <v>5.14088638479967E-2</v>
      </c>
      <c r="I319">
        <v>7.3701847854764899E-2</v>
      </c>
      <c r="J319">
        <v>0.223265596922435</v>
      </c>
      <c r="K319">
        <v>2.0086828024883398E-2</v>
      </c>
      <c r="L319" s="2">
        <v>7.1576705870255903E-5</v>
      </c>
      <c r="M319">
        <v>3.2625799792482799E-2</v>
      </c>
      <c r="N319">
        <v>5.27842045232364E-2</v>
      </c>
      <c r="O319">
        <f t="shared" si="19"/>
        <v>0.22974813279597378</v>
      </c>
      <c r="P319">
        <f t="shared" si="20"/>
        <v>0.20653579365823657</v>
      </c>
      <c r="Q319">
        <f t="shared" si="21"/>
        <v>4.0294008337920746E-2</v>
      </c>
    </row>
    <row r="320" spans="2:17" x14ac:dyDescent="0.2">
      <c r="B320">
        <v>750</v>
      </c>
      <c r="C320">
        <v>0.130766730057399</v>
      </c>
      <c r="D320">
        <v>9.62085278579283E-2</v>
      </c>
      <c r="E320">
        <v>0.14025193429889499</v>
      </c>
      <c r="F320">
        <v>0.36722719221422201</v>
      </c>
      <c r="G320">
        <v>0.100248805794903</v>
      </c>
      <c r="H320">
        <v>5.0411139284845002E-2</v>
      </c>
      <c r="I320">
        <v>7.5083633408914094E-2</v>
      </c>
      <c r="J320">
        <v>0.225743578488662</v>
      </c>
      <c r="K320">
        <v>4.2504428132506301E-2</v>
      </c>
      <c r="L320">
        <v>1.09683818816466E-2</v>
      </c>
      <c r="M320">
        <v>2.48225840519662E-2</v>
      </c>
      <c r="N320">
        <v>7.8295394066119101E-2</v>
      </c>
      <c r="O320">
        <f t="shared" si="19"/>
        <v>0.27981314133921426</v>
      </c>
      <c r="P320">
        <f t="shared" si="20"/>
        <v>0.23477229905052058</v>
      </c>
      <c r="Q320">
        <f t="shared" si="21"/>
        <v>5.4501977639411177E-2</v>
      </c>
    </row>
    <row r="321" spans="2:17" x14ac:dyDescent="0.2">
      <c r="B321">
        <v>800</v>
      </c>
      <c r="C321">
        <v>0.12649688694191799</v>
      </c>
      <c r="D321">
        <v>0.111485492469123</v>
      </c>
      <c r="E321">
        <v>0.15932012173551799</v>
      </c>
      <c r="F321">
        <v>0.39730250114656002</v>
      </c>
      <c r="G321">
        <v>0.10479333765486901</v>
      </c>
      <c r="H321">
        <v>4.6330692080863399E-2</v>
      </c>
      <c r="I321">
        <v>9.3454563796590201E-2</v>
      </c>
      <c r="J321">
        <v>0.244578593532322</v>
      </c>
      <c r="K321">
        <v>0.15666143640994501</v>
      </c>
      <c r="L321">
        <v>6.3099792138758298E-2</v>
      </c>
      <c r="M321">
        <v>3.5796173994348701E-2</v>
      </c>
      <c r="N321">
        <v>0.25555740254305198</v>
      </c>
      <c r="O321">
        <f t="shared" si="19"/>
        <v>0.50552685640137063</v>
      </c>
      <c r="P321">
        <f t="shared" si="20"/>
        <v>0.23547517427730055</v>
      </c>
      <c r="Q321">
        <f t="shared" si="21"/>
        <v>4.5244454951701957E-2</v>
      </c>
    </row>
    <row r="322" spans="2:17" x14ac:dyDescent="0.2">
      <c r="B322">
        <v>850</v>
      </c>
      <c r="C322">
        <v>0.13436337486696001</v>
      </c>
      <c r="D322">
        <v>7.7440807314181195E-2</v>
      </c>
      <c r="E322">
        <v>0.143523661543798</v>
      </c>
      <c r="F322">
        <v>0.35532784372493897</v>
      </c>
      <c r="G322">
        <v>0.11056938867786199</v>
      </c>
      <c r="H322">
        <v>5.6826303149563599E-2</v>
      </c>
      <c r="I322">
        <v>8.9576996109562795E-2</v>
      </c>
      <c r="J322">
        <v>0.25697268793698802</v>
      </c>
      <c r="K322">
        <v>0.32569602238918599</v>
      </c>
      <c r="L322" s="2">
        <v>3.1252871168158899E-6</v>
      </c>
      <c r="M322">
        <v>2.92631743385952E-2</v>
      </c>
      <c r="N322">
        <v>0.35496232201489802</v>
      </c>
      <c r="O322">
        <f t="shared" si="19"/>
        <v>0.59578714488892592</v>
      </c>
      <c r="P322">
        <f t="shared" si="20"/>
        <v>0.26651622766568595</v>
      </c>
      <c r="Q322">
        <f t="shared" si="21"/>
        <v>6.5399247973248115E-2</v>
      </c>
    </row>
    <row r="323" spans="2:17" x14ac:dyDescent="0.2">
      <c r="B323">
        <v>900</v>
      </c>
      <c r="C323">
        <v>0.18277421320087001</v>
      </c>
      <c r="D323">
        <v>0.13910637841106499</v>
      </c>
      <c r="E323">
        <v>0.15671361873261899</v>
      </c>
      <c r="F323">
        <v>0.47859421034455402</v>
      </c>
      <c r="G323">
        <v>0.10753252810585</v>
      </c>
      <c r="H323">
        <v>6.7550054019540506E-2</v>
      </c>
      <c r="I323">
        <v>9.8926155741698704E-2</v>
      </c>
      <c r="J323">
        <v>0.27400873786708901</v>
      </c>
      <c r="K323">
        <v>0.17704121416526</v>
      </c>
      <c r="L323">
        <v>2.0701827042268299E-3</v>
      </c>
      <c r="M323">
        <v>6.1407048889240201E-2</v>
      </c>
      <c r="N323">
        <v>0.240518445758727</v>
      </c>
      <c r="O323">
        <f t="shared" si="19"/>
        <v>0.49042679959268842</v>
      </c>
      <c r="P323">
        <f t="shared" si="20"/>
        <v>0.25642562292835058</v>
      </c>
      <c r="Q323">
        <f t="shared" si="21"/>
        <v>5.3877148788579125E-2</v>
      </c>
    </row>
    <row r="324" spans="2:17" x14ac:dyDescent="0.2">
      <c r="B324">
        <v>950</v>
      </c>
      <c r="C324">
        <v>0.16428843181691299</v>
      </c>
      <c r="D324">
        <v>0.127568537212009</v>
      </c>
      <c r="E324">
        <v>0.16499193864402001</v>
      </c>
      <c r="F324">
        <v>0.45684890767294301</v>
      </c>
      <c r="G324">
        <v>9.2711820799073599E-2</v>
      </c>
      <c r="H324">
        <v>8.2406059792111006E-2</v>
      </c>
      <c r="I324">
        <v>9.3513732902473196E-2</v>
      </c>
      <c r="J324">
        <v>0.26863161349365799</v>
      </c>
      <c r="K324">
        <v>0.13931644695460399</v>
      </c>
      <c r="L324">
        <v>6.1309285863007101E-3</v>
      </c>
      <c r="M324">
        <v>3.01000543905975E-2</v>
      </c>
      <c r="N324">
        <v>0.17554742993150199</v>
      </c>
      <c r="O324">
        <f t="shared" si="19"/>
        <v>0.41898380628790655</v>
      </c>
      <c r="P324">
        <f t="shared" si="20"/>
        <v>0.23085620551409503</v>
      </c>
      <c r="Q324">
        <f t="shared" si="21"/>
        <v>5.8658164798958731E-2</v>
      </c>
    </row>
    <row r="325" spans="2:17" x14ac:dyDescent="0.2">
      <c r="B325">
        <v>1000</v>
      </c>
      <c r="C325">
        <v>0.168524565938136</v>
      </c>
      <c r="D325">
        <v>0.130117489777517</v>
      </c>
      <c r="E325">
        <v>0.208565509787904</v>
      </c>
      <c r="F325">
        <v>0.50720756550355695</v>
      </c>
      <c r="G325">
        <v>0.105958501348328</v>
      </c>
      <c r="H325">
        <v>7.9707525370603702E-2</v>
      </c>
      <c r="I325">
        <v>0.120764560892791</v>
      </c>
      <c r="J325">
        <v>0.30643058761172298</v>
      </c>
      <c r="K325">
        <v>0.15300141854614299</v>
      </c>
      <c r="L325">
        <v>3.2031393088542498E-2</v>
      </c>
      <c r="M325">
        <v>1.22796356828855E-2</v>
      </c>
      <c r="N325">
        <v>0.197312447317571</v>
      </c>
      <c r="O325">
        <f t="shared" si="19"/>
        <v>0.44419865749186027</v>
      </c>
      <c r="P325">
        <f t="shared" si="20"/>
        <v>0.28227459728829379</v>
      </c>
      <c r="Q325">
        <f t="shared" si="21"/>
        <v>0.11089786967424389</v>
      </c>
    </row>
    <row r="326" spans="2:17" x14ac:dyDescent="0.2">
      <c r="B326">
        <v>1050</v>
      </c>
      <c r="C326">
        <v>0.164695088161737</v>
      </c>
      <c r="D326">
        <v>0.113391650466551</v>
      </c>
      <c r="E326">
        <v>0.19264364255184199</v>
      </c>
      <c r="F326">
        <v>0.47073038118013</v>
      </c>
      <c r="G326">
        <v>0.112204295671279</v>
      </c>
      <c r="H326">
        <v>7.3447722020841294E-2</v>
      </c>
      <c r="I326">
        <v>0.12101428210196601</v>
      </c>
      <c r="J326">
        <v>0.30666629979408599</v>
      </c>
      <c r="K326">
        <v>0.19013260608978599</v>
      </c>
      <c r="L326">
        <v>5.7981768543710101E-2</v>
      </c>
      <c r="M326">
        <v>7.4793348430600301E-2</v>
      </c>
      <c r="N326">
        <v>0.32290772306409599</v>
      </c>
      <c r="O326">
        <f t="shared" si="19"/>
        <v>0.56824970133216612</v>
      </c>
      <c r="P326">
        <f t="shared" si="20"/>
        <v>0.3836806305324284</v>
      </c>
      <c r="Q326">
        <f t="shared" si="21"/>
        <v>9.1892625715587137E-2</v>
      </c>
    </row>
    <row r="327" spans="2:17" x14ac:dyDescent="0.2">
      <c r="B327">
        <v>1100</v>
      </c>
      <c r="C327">
        <v>0.13034824793621</v>
      </c>
      <c r="D327">
        <v>0.100466520237547</v>
      </c>
      <c r="E327">
        <v>0.18543994608471101</v>
      </c>
      <c r="F327">
        <v>0.41625471425846799</v>
      </c>
      <c r="G327">
        <v>0.10386408885878699</v>
      </c>
      <c r="H327">
        <v>6.0844728159116297E-2</v>
      </c>
      <c r="I327">
        <v>0.115802851866378</v>
      </c>
      <c r="J327">
        <v>0.28051166888428197</v>
      </c>
      <c r="K327">
        <v>0.188125626067108</v>
      </c>
      <c r="L327">
        <v>0.162294188639757</v>
      </c>
      <c r="M327">
        <v>4.13880010394269E-2</v>
      </c>
      <c r="N327">
        <v>0.39180781574629198</v>
      </c>
      <c r="O327">
        <f t="shared" ref="O327:O390" si="22">N327^0.5</f>
        <v>0.62594553736430769</v>
      </c>
      <c r="P327">
        <f t="shared" ref="P327:P390" si="23">AVERAGE(N327,N427,N527,N627,N727,N827,N927,N1027,N1127,N1227)</f>
        <v>0.45395316746599257</v>
      </c>
      <c r="Q327">
        <f t="shared" ref="Q327:Q390" si="24">STDEV(N327,N427,N527,N627,N727,N827,N927,N1027,N1127,N1227)/SQRT(10)</f>
        <v>6.2418265223346342E-2</v>
      </c>
    </row>
    <row r="328" spans="2:17" x14ac:dyDescent="0.2">
      <c r="B328">
        <v>1150</v>
      </c>
      <c r="C328">
        <v>0.152876457081254</v>
      </c>
      <c r="D328">
        <v>0.12593828619766101</v>
      </c>
      <c r="E328">
        <v>0.18702368675033701</v>
      </c>
      <c r="F328">
        <v>0.46583843002925202</v>
      </c>
      <c r="G328">
        <v>0.102988701894561</v>
      </c>
      <c r="H328">
        <v>7.1096009197799001E-2</v>
      </c>
      <c r="I328">
        <v>0.12894700842792001</v>
      </c>
      <c r="J328">
        <v>0.30303171952028002</v>
      </c>
      <c r="K328">
        <v>0.22379380236184901</v>
      </c>
      <c r="L328">
        <v>0.227293690448442</v>
      </c>
      <c r="M328">
        <v>5.75579252031512E-2</v>
      </c>
      <c r="N328">
        <v>0.50864541801344199</v>
      </c>
      <c r="O328">
        <f t="shared" si="22"/>
        <v>0.71319381518170921</v>
      </c>
      <c r="P328">
        <f t="shared" si="23"/>
        <v>0.45036344900974962</v>
      </c>
      <c r="Q328">
        <f t="shared" si="24"/>
        <v>4.9663960278945075E-2</v>
      </c>
    </row>
    <row r="329" spans="2:17" x14ac:dyDescent="0.2">
      <c r="B329">
        <v>1200</v>
      </c>
      <c r="C329">
        <v>0.14919475039921101</v>
      </c>
      <c r="D329">
        <v>0.110813496266704</v>
      </c>
      <c r="E329">
        <v>0.19703600222409201</v>
      </c>
      <c r="F329">
        <v>0.457044248890008</v>
      </c>
      <c r="G329">
        <v>8.6784250298595905E-2</v>
      </c>
      <c r="H329">
        <v>7.8632274879813099E-2</v>
      </c>
      <c r="I329">
        <v>0.12406944476251899</v>
      </c>
      <c r="J329">
        <v>0.28948596994092801</v>
      </c>
      <c r="K329">
        <v>0.229828707603282</v>
      </c>
      <c r="L329">
        <v>2.7098514531349299E-2</v>
      </c>
      <c r="M329">
        <v>0.126836323672012</v>
      </c>
      <c r="N329">
        <v>0.38376354580664301</v>
      </c>
      <c r="O329">
        <f t="shared" si="22"/>
        <v>0.61948651785704179</v>
      </c>
      <c r="P329">
        <f t="shared" si="23"/>
        <v>0.37448968157285079</v>
      </c>
      <c r="Q329">
        <f t="shared" si="24"/>
        <v>3.457492828443464E-2</v>
      </c>
    </row>
    <row r="330" spans="2:17" x14ac:dyDescent="0.2">
      <c r="B330">
        <v>1250</v>
      </c>
      <c r="C330">
        <v>0.14566721398004101</v>
      </c>
      <c r="D330">
        <v>0.17821662376759401</v>
      </c>
      <c r="E330">
        <v>0.210656812390526</v>
      </c>
      <c r="F330">
        <v>0.53454065013816099</v>
      </c>
      <c r="G330">
        <v>8.8789063875374497E-2</v>
      </c>
      <c r="H330">
        <v>0.120500506997749</v>
      </c>
      <c r="I330">
        <v>0.11864936434360999</v>
      </c>
      <c r="J330">
        <v>0.32793893521673301</v>
      </c>
      <c r="K330">
        <v>0.331826122924612</v>
      </c>
      <c r="L330">
        <v>3.6340655929607502E-2</v>
      </c>
      <c r="M330">
        <v>0.190670970915505</v>
      </c>
      <c r="N330">
        <v>0.558837749769724</v>
      </c>
      <c r="O330">
        <f t="shared" si="22"/>
        <v>0.74755451290840591</v>
      </c>
      <c r="P330">
        <f t="shared" si="23"/>
        <v>0.49110430183606629</v>
      </c>
      <c r="Q330">
        <f t="shared" si="24"/>
        <v>9.0025384265820976E-2</v>
      </c>
    </row>
    <row r="331" spans="2:17" x14ac:dyDescent="0.2">
      <c r="B331">
        <v>1300</v>
      </c>
      <c r="C331">
        <v>0.15208046649909501</v>
      </c>
      <c r="D331">
        <v>0.20374859765394801</v>
      </c>
      <c r="E331">
        <v>0.21956524689557899</v>
      </c>
      <c r="F331">
        <v>0.57539431104862204</v>
      </c>
      <c r="G331">
        <v>9.9550087793153899E-2</v>
      </c>
      <c r="H331">
        <v>0.13602606813642101</v>
      </c>
      <c r="I331">
        <v>0.13834052463852101</v>
      </c>
      <c r="J331">
        <v>0.37391668056809602</v>
      </c>
      <c r="K331">
        <v>0.26877149873519901</v>
      </c>
      <c r="L331">
        <v>1.52477142711799E-2</v>
      </c>
      <c r="M331">
        <v>3.6859605327783498E-2</v>
      </c>
      <c r="N331">
        <v>0.32087881833416199</v>
      </c>
      <c r="O331">
        <f t="shared" si="22"/>
        <v>0.56646166537036025</v>
      </c>
      <c r="P331">
        <f t="shared" si="23"/>
        <v>0.4369003030474744</v>
      </c>
      <c r="Q331">
        <f t="shared" si="24"/>
        <v>9.3764189844961529E-2</v>
      </c>
    </row>
    <row r="332" spans="2:17" x14ac:dyDescent="0.2">
      <c r="B332">
        <v>1350</v>
      </c>
      <c r="C332">
        <v>0.14283698171619699</v>
      </c>
      <c r="D332">
        <v>0.208529533014611</v>
      </c>
      <c r="E332">
        <v>0.19980754894112701</v>
      </c>
      <c r="F332">
        <v>0.551174063671935</v>
      </c>
      <c r="G332">
        <v>0.10090694825671399</v>
      </c>
      <c r="H332">
        <v>0.14922573155685301</v>
      </c>
      <c r="I332">
        <v>0.134099801807224</v>
      </c>
      <c r="J332">
        <v>0.38423248162079099</v>
      </c>
      <c r="K332">
        <v>0.206291689659548</v>
      </c>
      <c r="L332">
        <v>5.5591229973892202E-2</v>
      </c>
      <c r="M332">
        <v>1.269328627946E-2</v>
      </c>
      <c r="N332">
        <v>0.2745762059129</v>
      </c>
      <c r="O332">
        <f t="shared" si="22"/>
        <v>0.52400019648173801</v>
      </c>
      <c r="P332">
        <f t="shared" si="23"/>
        <v>0.41801172322517727</v>
      </c>
      <c r="Q332">
        <f t="shared" si="24"/>
        <v>0.11154812234337366</v>
      </c>
    </row>
    <row r="333" spans="2:17" x14ac:dyDescent="0.2">
      <c r="B333">
        <v>1400</v>
      </c>
      <c r="C333">
        <v>0.17271582368939001</v>
      </c>
      <c r="D333">
        <v>0.210877256952546</v>
      </c>
      <c r="E333">
        <v>0.20339370070572199</v>
      </c>
      <c r="F333">
        <v>0.58698678134765803</v>
      </c>
      <c r="G333">
        <v>9.6854635588416199E-2</v>
      </c>
      <c r="H333">
        <v>0.14848677183314801</v>
      </c>
      <c r="I333">
        <v>0.160897677983044</v>
      </c>
      <c r="J333">
        <v>0.40623908540460801</v>
      </c>
      <c r="K333">
        <v>0.22462022208051799</v>
      </c>
      <c r="L333">
        <v>0.20481907238838101</v>
      </c>
      <c r="M333">
        <v>1.6398239287926501E-3</v>
      </c>
      <c r="N333">
        <v>0.43107911839769197</v>
      </c>
      <c r="O333">
        <f t="shared" si="22"/>
        <v>0.65656615690857234</v>
      </c>
      <c r="P333">
        <f t="shared" si="23"/>
        <v>0.43106277325383185</v>
      </c>
      <c r="Q333">
        <f t="shared" si="24"/>
        <v>0.10234220083223605</v>
      </c>
    </row>
    <row r="334" spans="2:17" x14ac:dyDescent="0.2">
      <c r="B334">
        <v>1450</v>
      </c>
      <c r="C334">
        <v>0.16890926530508599</v>
      </c>
      <c r="D334">
        <v>0.295345081678003</v>
      </c>
      <c r="E334">
        <v>0.2270991877836</v>
      </c>
      <c r="F334">
        <v>0.69135353476668904</v>
      </c>
      <c r="G334">
        <v>0.116123859538834</v>
      </c>
      <c r="H334">
        <v>0.17997565616300101</v>
      </c>
      <c r="I334">
        <v>0.16574698657254799</v>
      </c>
      <c r="J334">
        <v>0.46184650227438201</v>
      </c>
      <c r="K334">
        <v>0.34802680929723201</v>
      </c>
      <c r="L334">
        <v>0.17364789830409699</v>
      </c>
      <c r="M334">
        <v>2.32328925749072E-2</v>
      </c>
      <c r="N334">
        <v>0.54490760017623696</v>
      </c>
      <c r="O334">
        <f t="shared" si="22"/>
        <v>0.73817856930165415</v>
      </c>
      <c r="P334">
        <f t="shared" si="23"/>
        <v>0.38495839313839392</v>
      </c>
      <c r="Q334">
        <f t="shared" si="24"/>
        <v>7.3514694354126442E-2</v>
      </c>
    </row>
    <row r="335" spans="2:17" x14ac:dyDescent="0.2">
      <c r="B335">
        <v>1500</v>
      </c>
      <c r="C335">
        <v>0.246833840607383</v>
      </c>
      <c r="D335">
        <v>0.28419789221490299</v>
      </c>
      <c r="E335">
        <v>0.23533432576063101</v>
      </c>
      <c r="F335">
        <v>0.76636605858291795</v>
      </c>
      <c r="G335">
        <v>0.12055635906399199</v>
      </c>
      <c r="H335">
        <v>0.16852844180089999</v>
      </c>
      <c r="I335">
        <v>0.168431966154487</v>
      </c>
      <c r="J335">
        <v>0.45751676701937899</v>
      </c>
      <c r="K335">
        <v>0.47350917557710198</v>
      </c>
      <c r="L335">
        <v>0.170624518192734</v>
      </c>
      <c r="M335">
        <v>5.0963981389730703E-3</v>
      </c>
      <c r="N335">
        <v>0.64923009190880898</v>
      </c>
      <c r="O335">
        <f t="shared" si="22"/>
        <v>0.80574815662762078</v>
      </c>
      <c r="P335">
        <f t="shared" si="23"/>
        <v>0.51259732708737471</v>
      </c>
      <c r="Q335">
        <f t="shared" si="24"/>
        <v>0.13073539713115062</v>
      </c>
    </row>
    <row r="336" spans="2:17" x14ac:dyDescent="0.2">
      <c r="B336">
        <v>1550</v>
      </c>
      <c r="C336">
        <v>0.19843540424619199</v>
      </c>
      <c r="D336">
        <v>0.33767487908134802</v>
      </c>
      <c r="E336">
        <v>0.26316410668441198</v>
      </c>
      <c r="F336">
        <v>0.799274390011951</v>
      </c>
      <c r="G336">
        <v>0.125091453084862</v>
      </c>
      <c r="H336">
        <v>0.166593471100702</v>
      </c>
      <c r="I336">
        <v>0.169538821787971</v>
      </c>
      <c r="J336">
        <v>0.46122374597353599</v>
      </c>
      <c r="K336">
        <v>0.28380321386120899</v>
      </c>
      <c r="L336">
        <v>0.17813222807439599</v>
      </c>
      <c r="M336">
        <v>3.1878522900383099E-3</v>
      </c>
      <c r="N336">
        <v>0.46512329422564402</v>
      </c>
      <c r="O336">
        <f t="shared" si="22"/>
        <v>0.68199948256992393</v>
      </c>
      <c r="P336">
        <f t="shared" si="23"/>
        <v>0.58189452629427507</v>
      </c>
      <c r="Q336">
        <f t="shared" si="24"/>
        <v>0.15082685086674164</v>
      </c>
    </row>
    <row r="337" spans="2:17" x14ac:dyDescent="0.2">
      <c r="B337">
        <v>1600</v>
      </c>
      <c r="C337">
        <v>0.20920001806692001</v>
      </c>
      <c r="D337">
        <v>0.30561797176279598</v>
      </c>
      <c r="E337">
        <v>0.31383117609649203</v>
      </c>
      <c r="F337">
        <v>0.82864916592620697</v>
      </c>
      <c r="G337">
        <v>0.13091916764196901</v>
      </c>
      <c r="H337">
        <v>0.15512016044855401</v>
      </c>
      <c r="I337">
        <v>0.159523478557414</v>
      </c>
      <c r="J337">
        <v>0.44556280664793602</v>
      </c>
      <c r="K337">
        <v>0.26582737202061302</v>
      </c>
      <c r="L337">
        <v>9.9225076507214294E-2</v>
      </c>
      <c r="M337">
        <v>4.5609538358242496E-3</v>
      </c>
      <c r="N337">
        <v>0.36961340236365198</v>
      </c>
      <c r="O337">
        <f t="shared" si="22"/>
        <v>0.60795838867775476</v>
      </c>
      <c r="P337">
        <f t="shared" si="23"/>
        <v>0.56012834109137011</v>
      </c>
      <c r="Q337">
        <f t="shared" si="24"/>
        <v>0.13607089182823479</v>
      </c>
    </row>
    <row r="338" spans="2:17" x14ac:dyDescent="0.2">
      <c r="B338">
        <v>1650</v>
      </c>
      <c r="C338">
        <v>0.22975976243847199</v>
      </c>
      <c r="D338">
        <v>0.241692929688751</v>
      </c>
      <c r="E338">
        <v>0.30609091909081498</v>
      </c>
      <c r="F338">
        <v>0.77754361121803806</v>
      </c>
      <c r="G338">
        <v>0.143870168909148</v>
      </c>
      <c r="H338">
        <v>0.135443259852493</v>
      </c>
      <c r="I338">
        <v>0.15559265865136901</v>
      </c>
      <c r="J338">
        <v>0.43490608741301001</v>
      </c>
      <c r="K338">
        <v>0.432540678102807</v>
      </c>
      <c r="L338">
        <v>0.27131305998005001</v>
      </c>
      <c r="M338">
        <v>5.5912176669317502E-3</v>
      </c>
      <c r="N338">
        <v>0.70944495574978805</v>
      </c>
      <c r="O338">
        <f t="shared" si="22"/>
        <v>0.8422855547555046</v>
      </c>
      <c r="P338">
        <f t="shared" si="23"/>
        <v>0.58779212216814669</v>
      </c>
      <c r="Q338">
        <f t="shared" si="24"/>
        <v>0.14383943621266126</v>
      </c>
    </row>
    <row r="339" spans="2:17" x14ac:dyDescent="0.2">
      <c r="B339">
        <v>1700</v>
      </c>
      <c r="C339">
        <v>0.21261054632877099</v>
      </c>
      <c r="D339">
        <v>0.246902533746028</v>
      </c>
      <c r="E339">
        <v>0.30742567786916503</v>
      </c>
      <c r="F339">
        <v>0.76693875794396305</v>
      </c>
      <c r="G339">
        <v>0.12858187097576401</v>
      </c>
      <c r="H339">
        <v>0.13571033557151099</v>
      </c>
      <c r="I339">
        <v>0.17104583948115501</v>
      </c>
      <c r="J339">
        <v>0.43533804602843101</v>
      </c>
      <c r="K339">
        <v>0.23267980184026901</v>
      </c>
      <c r="L339">
        <v>0.120795165573181</v>
      </c>
      <c r="M339">
        <v>6.2884363298744703E-3</v>
      </c>
      <c r="N339">
        <v>0.35976340374332499</v>
      </c>
      <c r="O339">
        <f t="shared" si="22"/>
        <v>0.59980280404756781</v>
      </c>
      <c r="P339">
        <f t="shared" si="23"/>
        <v>0.54426306906406674</v>
      </c>
      <c r="Q339">
        <f t="shared" si="24"/>
        <v>0.14359008158120379</v>
      </c>
    </row>
    <row r="340" spans="2:17" x14ac:dyDescent="0.2">
      <c r="B340">
        <v>1750</v>
      </c>
      <c r="C340">
        <v>0.222239334856248</v>
      </c>
      <c r="D340">
        <v>0.26577699961085599</v>
      </c>
      <c r="E340">
        <v>0.326267841912873</v>
      </c>
      <c r="F340">
        <v>0.81428417637997696</v>
      </c>
      <c r="G340">
        <v>0.14400354056931899</v>
      </c>
      <c r="H340">
        <v>0.158098097716004</v>
      </c>
      <c r="I340">
        <v>0.20139168747215599</v>
      </c>
      <c r="J340">
        <v>0.50349332575747796</v>
      </c>
      <c r="K340">
        <v>0.169038579210879</v>
      </c>
      <c r="L340">
        <v>6.0720807995039199E-2</v>
      </c>
      <c r="M340">
        <v>1.34475875104517E-2</v>
      </c>
      <c r="N340">
        <v>0.24320697471637001</v>
      </c>
      <c r="O340">
        <f t="shared" si="22"/>
        <v>0.49316019173932724</v>
      </c>
      <c r="P340">
        <f t="shared" si="23"/>
        <v>0.64297842364267832</v>
      </c>
      <c r="Q340">
        <f t="shared" si="24"/>
        <v>0.17112915741045548</v>
      </c>
    </row>
    <row r="341" spans="2:17" x14ac:dyDescent="0.2">
      <c r="B341">
        <v>1800</v>
      </c>
      <c r="C341">
        <v>0.23255123660919799</v>
      </c>
      <c r="D341">
        <v>0.29004435530491401</v>
      </c>
      <c r="E341">
        <v>0.31023254732601802</v>
      </c>
      <c r="F341">
        <v>0.83282813924012999</v>
      </c>
      <c r="G341">
        <v>0.15907830286538599</v>
      </c>
      <c r="H341">
        <v>0.13473493987561899</v>
      </c>
      <c r="I341">
        <v>0.21787494154437001</v>
      </c>
      <c r="J341">
        <v>0.51168818428537499</v>
      </c>
      <c r="K341">
        <v>0.24197766728818601</v>
      </c>
      <c r="L341">
        <v>3.6294966872300299E-2</v>
      </c>
      <c r="M341">
        <v>7.0664808260687897E-3</v>
      </c>
      <c r="N341">
        <v>0.28533911498655501</v>
      </c>
      <c r="O341">
        <f t="shared" si="22"/>
        <v>0.53417142846333054</v>
      </c>
      <c r="P341">
        <f t="shared" si="23"/>
        <v>0.81518554180737934</v>
      </c>
      <c r="Q341">
        <f t="shared" si="24"/>
        <v>0.18843644876771326</v>
      </c>
    </row>
    <row r="342" spans="2:17" x14ac:dyDescent="0.2">
      <c r="B342">
        <v>1850</v>
      </c>
      <c r="C342">
        <v>0.203758913019666</v>
      </c>
      <c r="D342">
        <v>0.30374742740946398</v>
      </c>
      <c r="E342">
        <v>0.31100930112624597</v>
      </c>
      <c r="F342">
        <v>0.81851564155537604</v>
      </c>
      <c r="G342">
        <v>0.18004725172705799</v>
      </c>
      <c r="H342">
        <v>0.14365719853390699</v>
      </c>
      <c r="I342">
        <v>0.186502172669717</v>
      </c>
      <c r="J342">
        <v>0.51020662293068197</v>
      </c>
      <c r="K342">
        <v>0.323814529180386</v>
      </c>
      <c r="L342">
        <v>5.4188367858919303E-3</v>
      </c>
      <c r="M342">
        <v>6.0860139144729899E-3</v>
      </c>
      <c r="N342">
        <v>0.335319379880751</v>
      </c>
      <c r="O342">
        <f t="shared" si="22"/>
        <v>0.5790676816061755</v>
      </c>
      <c r="P342">
        <f t="shared" si="23"/>
        <v>0.72721398298407902</v>
      </c>
      <c r="Q342">
        <f t="shared" si="24"/>
        <v>0.15800236047535279</v>
      </c>
    </row>
    <row r="343" spans="2:17" x14ac:dyDescent="0.2">
      <c r="B343">
        <v>1900</v>
      </c>
      <c r="C343">
        <v>0.255504071097232</v>
      </c>
      <c r="D343">
        <v>0.33651043018823601</v>
      </c>
      <c r="E343">
        <v>0.32100841875988501</v>
      </c>
      <c r="F343">
        <v>0.91302292004535401</v>
      </c>
      <c r="G343">
        <v>0.16553510080578099</v>
      </c>
      <c r="H343">
        <v>0.16570297407519399</v>
      </c>
      <c r="I343">
        <v>0.20226245982473701</v>
      </c>
      <c r="J343">
        <v>0.53350053470571202</v>
      </c>
      <c r="K343">
        <v>0.28646565658526701</v>
      </c>
      <c r="L343">
        <v>5.8535158068392197E-3</v>
      </c>
      <c r="M343">
        <v>6.4358093618051299E-3</v>
      </c>
      <c r="N343">
        <v>0.29875498175391102</v>
      </c>
      <c r="O343">
        <f t="shared" si="22"/>
        <v>0.54658483491029186</v>
      </c>
      <c r="P343">
        <f t="shared" si="23"/>
        <v>0.77278339867063861</v>
      </c>
      <c r="Q343">
        <f t="shared" si="24"/>
        <v>0.15899509216167351</v>
      </c>
    </row>
    <row r="344" spans="2:17" x14ac:dyDescent="0.2">
      <c r="B344">
        <v>1950</v>
      </c>
      <c r="C344">
        <v>0.27502161073915499</v>
      </c>
      <c r="D344">
        <v>0.36608715247949097</v>
      </c>
      <c r="E344">
        <v>0.32782780819329399</v>
      </c>
      <c r="F344">
        <v>0.96893657141194001</v>
      </c>
      <c r="G344">
        <v>0.16074511220299501</v>
      </c>
      <c r="H344">
        <v>0.17199797889246499</v>
      </c>
      <c r="I344">
        <v>0.21260007173975701</v>
      </c>
      <c r="J344">
        <v>0.545343162835216</v>
      </c>
      <c r="K344">
        <v>0.16638881454847901</v>
      </c>
      <c r="L344">
        <v>9.7896146968279099E-3</v>
      </c>
      <c r="M344">
        <v>1.57164359385196E-2</v>
      </c>
      <c r="N344">
        <v>0.19189486518382701</v>
      </c>
      <c r="O344">
        <f t="shared" si="22"/>
        <v>0.4380580614300198</v>
      </c>
      <c r="P344">
        <f t="shared" si="23"/>
        <v>0.81860273792905047</v>
      </c>
      <c r="Q344">
        <f t="shared" si="24"/>
        <v>0.16827705812830115</v>
      </c>
    </row>
    <row r="345" spans="2:17" x14ac:dyDescent="0.2">
      <c r="B345">
        <v>2000</v>
      </c>
      <c r="C345">
        <v>0.27012893173255498</v>
      </c>
      <c r="D345">
        <v>0.43223915663317303</v>
      </c>
      <c r="E345">
        <v>0.33704967417937198</v>
      </c>
      <c r="F345">
        <v>1.0394177625451</v>
      </c>
      <c r="G345">
        <v>0.17111665829586101</v>
      </c>
      <c r="H345">
        <v>0.20058252361850001</v>
      </c>
      <c r="I345">
        <v>0.21835982515857399</v>
      </c>
      <c r="J345">
        <v>0.59005900707293502</v>
      </c>
      <c r="K345">
        <v>0.29537891744324501</v>
      </c>
      <c r="L345">
        <v>6.8050395546018203E-2</v>
      </c>
      <c r="M345">
        <v>1.9074278848242102E-2</v>
      </c>
      <c r="N345">
        <v>0.38250359183750499</v>
      </c>
      <c r="O345">
        <f t="shared" si="22"/>
        <v>0.61846874766434645</v>
      </c>
      <c r="P345">
        <f t="shared" si="23"/>
        <v>0.95239071224599514</v>
      </c>
      <c r="Q345">
        <f t="shared" si="24"/>
        <v>0.18164280292351218</v>
      </c>
    </row>
    <row r="346" spans="2:17" x14ac:dyDescent="0.2">
      <c r="B346">
        <v>2050</v>
      </c>
      <c r="C346">
        <v>0.24653188602085799</v>
      </c>
      <c r="D346">
        <v>0.43188889890425303</v>
      </c>
      <c r="E346">
        <v>0.35931702885697397</v>
      </c>
      <c r="F346">
        <v>1.0377378137820901</v>
      </c>
      <c r="G346">
        <v>0.16187432220381501</v>
      </c>
      <c r="H346">
        <v>0.19962686409004399</v>
      </c>
      <c r="I346">
        <v>0.223832833335146</v>
      </c>
      <c r="J346">
        <v>0.585334019629004</v>
      </c>
      <c r="K346">
        <v>0.31540705352225001</v>
      </c>
      <c r="L346">
        <v>4.5491498208777501E-2</v>
      </c>
      <c r="M346">
        <v>5.6494477545491204E-3</v>
      </c>
      <c r="N346">
        <v>0.36654799948557698</v>
      </c>
      <c r="O346">
        <f t="shared" si="22"/>
        <v>0.60543207669033938</v>
      </c>
      <c r="P346">
        <f t="shared" si="23"/>
        <v>0.82813140414630659</v>
      </c>
      <c r="Q346">
        <f t="shared" si="24"/>
        <v>0.13365603230581219</v>
      </c>
    </row>
    <row r="347" spans="2:17" x14ac:dyDescent="0.2">
      <c r="B347">
        <v>2100</v>
      </c>
      <c r="C347">
        <v>0.28115272998869301</v>
      </c>
      <c r="D347">
        <v>0.38159659111080702</v>
      </c>
      <c r="E347">
        <v>0.36903912273566603</v>
      </c>
      <c r="F347">
        <v>1.0317884438351701</v>
      </c>
      <c r="G347">
        <v>0.16372669268000001</v>
      </c>
      <c r="H347">
        <v>0.220785404453444</v>
      </c>
      <c r="I347">
        <v>0.24887640904680899</v>
      </c>
      <c r="J347">
        <v>0.633388506180253</v>
      </c>
      <c r="K347">
        <v>0.60200087810091696</v>
      </c>
      <c r="L347">
        <v>1.31236331325616E-2</v>
      </c>
      <c r="M347">
        <v>1.5645841545288901E-2</v>
      </c>
      <c r="N347">
        <v>0.63077035277876803</v>
      </c>
      <c r="O347">
        <f t="shared" si="22"/>
        <v>0.79421052169986261</v>
      </c>
      <c r="P347">
        <f t="shared" si="23"/>
        <v>1.015000486802337</v>
      </c>
      <c r="Q347">
        <f t="shared" si="24"/>
        <v>0.15626430142563538</v>
      </c>
    </row>
    <row r="348" spans="2:17" x14ac:dyDescent="0.2">
      <c r="B348">
        <v>2150</v>
      </c>
      <c r="C348">
        <v>0.31013115886077702</v>
      </c>
      <c r="D348">
        <v>0.38640087918765098</v>
      </c>
      <c r="E348">
        <v>0.42066558704930901</v>
      </c>
      <c r="F348">
        <v>1.11719762509774</v>
      </c>
      <c r="G348">
        <v>0.214086824727482</v>
      </c>
      <c r="H348">
        <v>0.22433622085173199</v>
      </c>
      <c r="I348">
        <v>0.27705169048894601</v>
      </c>
      <c r="J348">
        <v>0.71547473606816003</v>
      </c>
      <c r="K348">
        <v>0.60066601618021598</v>
      </c>
      <c r="L348">
        <v>2.81492414547946E-2</v>
      </c>
      <c r="M348">
        <v>2.1830909009326199E-2</v>
      </c>
      <c r="N348">
        <v>0.65064616664433705</v>
      </c>
      <c r="O348">
        <f t="shared" si="22"/>
        <v>0.80662641082742703</v>
      </c>
      <c r="P348">
        <f t="shared" si="23"/>
        <v>0.99929957306469874</v>
      </c>
      <c r="Q348">
        <f t="shared" si="24"/>
        <v>0.15536086899342222</v>
      </c>
    </row>
    <row r="349" spans="2:17" x14ac:dyDescent="0.2">
      <c r="B349">
        <v>2200</v>
      </c>
      <c r="C349">
        <v>0.29997502477009802</v>
      </c>
      <c r="D349">
        <v>0.45164158157823298</v>
      </c>
      <c r="E349">
        <v>0.42187774951648399</v>
      </c>
      <c r="F349">
        <v>1.1734943558648101</v>
      </c>
      <c r="G349">
        <v>0.21891308386192801</v>
      </c>
      <c r="H349">
        <v>0.22110768568754599</v>
      </c>
      <c r="I349">
        <v>0.25596202250329902</v>
      </c>
      <c r="J349">
        <v>0.69598279205277302</v>
      </c>
      <c r="K349">
        <v>0.23408695265903201</v>
      </c>
      <c r="L349">
        <v>0.22263350394485201</v>
      </c>
      <c r="M349">
        <v>0.12409087709243501</v>
      </c>
      <c r="N349">
        <v>0.58081133369631899</v>
      </c>
      <c r="O349">
        <f t="shared" si="22"/>
        <v>0.76210979110382715</v>
      </c>
      <c r="P349">
        <f t="shared" si="23"/>
        <v>0.93569010896608262</v>
      </c>
      <c r="Q349">
        <f t="shared" si="24"/>
        <v>0.12468210026408393</v>
      </c>
    </row>
    <row r="350" spans="2:17" x14ac:dyDescent="0.2">
      <c r="B350">
        <v>2250</v>
      </c>
      <c r="C350">
        <v>0.27411173471733302</v>
      </c>
      <c r="D350">
        <v>0.44338429384509997</v>
      </c>
      <c r="E350">
        <v>0.37816335712814297</v>
      </c>
      <c r="F350">
        <v>1.0956593856905801</v>
      </c>
      <c r="G350">
        <v>0.22177450220016501</v>
      </c>
      <c r="H350">
        <v>0.21715687914877299</v>
      </c>
      <c r="I350">
        <v>0.25401622178799199</v>
      </c>
      <c r="J350">
        <v>0.69294760313693005</v>
      </c>
      <c r="K350">
        <v>0.17152438072373</v>
      </c>
      <c r="L350">
        <v>0.145322600044893</v>
      </c>
      <c r="M350">
        <v>0.17178684050065299</v>
      </c>
      <c r="N350">
        <v>0.48863382126927701</v>
      </c>
      <c r="O350">
        <f t="shared" si="22"/>
        <v>0.69902347690852062</v>
      </c>
      <c r="P350">
        <f t="shared" si="23"/>
        <v>1.0486985904640129</v>
      </c>
      <c r="Q350">
        <f t="shared" si="24"/>
        <v>0.13905763401478663</v>
      </c>
    </row>
    <row r="351" spans="2:17" x14ac:dyDescent="0.2">
      <c r="B351">
        <v>2300</v>
      </c>
      <c r="C351">
        <v>0.27520433188430099</v>
      </c>
      <c r="D351">
        <v>0.46371276390566302</v>
      </c>
      <c r="E351">
        <v>0.376557708466778</v>
      </c>
      <c r="F351">
        <v>1.1154748042567399</v>
      </c>
      <c r="G351">
        <v>0.22593178689590901</v>
      </c>
      <c r="H351">
        <v>0.24704503935870301</v>
      </c>
      <c r="I351">
        <v>0.24023206056150401</v>
      </c>
      <c r="J351">
        <v>0.71320888681611505</v>
      </c>
      <c r="K351">
        <v>5.7374303187848301E-2</v>
      </c>
      <c r="L351">
        <v>0.16745395208107999</v>
      </c>
      <c r="M351">
        <v>0.24210266408459899</v>
      </c>
      <c r="N351">
        <v>0.46693091935352699</v>
      </c>
      <c r="O351">
        <f t="shared" si="22"/>
        <v>0.68332343685368135</v>
      </c>
      <c r="P351">
        <f t="shared" si="23"/>
        <v>1.2653772627740907</v>
      </c>
      <c r="Q351">
        <f t="shared" si="24"/>
        <v>0.16750227211551347</v>
      </c>
    </row>
    <row r="352" spans="2:17" x14ac:dyDescent="0.2">
      <c r="B352">
        <v>2350</v>
      </c>
      <c r="C352">
        <v>0.23016136972339901</v>
      </c>
      <c r="D352">
        <v>0.54212346682605805</v>
      </c>
      <c r="E352">
        <v>0.36823156191005901</v>
      </c>
      <c r="F352">
        <v>1.1405163984595199</v>
      </c>
      <c r="G352">
        <v>0.21322454072535699</v>
      </c>
      <c r="H352">
        <v>0.29623827806856501</v>
      </c>
      <c r="I352">
        <v>0.24393963174938599</v>
      </c>
      <c r="J352">
        <v>0.75340245054330701</v>
      </c>
      <c r="K352">
        <v>6.7120243947897701E-2</v>
      </c>
      <c r="L352">
        <v>0.141891098028185</v>
      </c>
      <c r="M352">
        <v>0.19145792482725199</v>
      </c>
      <c r="N352">
        <v>0.400469266803334</v>
      </c>
      <c r="O352">
        <f t="shared" si="22"/>
        <v>0.63282641127194905</v>
      </c>
      <c r="P352">
        <f t="shared" si="23"/>
        <v>1.0825551239553122</v>
      </c>
      <c r="Q352">
        <f t="shared" si="24"/>
        <v>0.15991148239465841</v>
      </c>
    </row>
    <row r="353" spans="2:17" x14ac:dyDescent="0.2">
      <c r="B353">
        <v>2400</v>
      </c>
      <c r="C353">
        <v>0.28690682431100301</v>
      </c>
      <c r="D353">
        <v>0.57371041358521102</v>
      </c>
      <c r="E353">
        <v>0.41459814631576802</v>
      </c>
      <c r="F353">
        <v>1.27521538421198</v>
      </c>
      <c r="G353">
        <v>0.22857465998457399</v>
      </c>
      <c r="H353">
        <v>0.29647224924305499</v>
      </c>
      <c r="I353">
        <v>0.291846638332455</v>
      </c>
      <c r="J353">
        <v>0.81689354756008403</v>
      </c>
      <c r="K353">
        <v>4.6957778352915099E-2</v>
      </c>
      <c r="L353">
        <v>0.16731453339812999</v>
      </c>
      <c r="M353">
        <v>0.168355788581314</v>
      </c>
      <c r="N353">
        <v>0.38262810033236</v>
      </c>
      <c r="O353">
        <f t="shared" si="22"/>
        <v>0.61856939815380452</v>
      </c>
      <c r="P353">
        <f t="shared" si="23"/>
        <v>1.0197483997181425</v>
      </c>
      <c r="Q353">
        <f t="shared" si="24"/>
        <v>0.15501146864544732</v>
      </c>
    </row>
    <row r="354" spans="2:17" x14ac:dyDescent="0.2">
      <c r="B354">
        <v>2450</v>
      </c>
      <c r="C354">
        <v>0.33079266036602301</v>
      </c>
      <c r="D354">
        <v>0.525671271782855</v>
      </c>
      <c r="E354">
        <v>0.43247762155536001</v>
      </c>
      <c r="F354">
        <v>1.2889415537042399</v>
      </c>
      <c r="G354">
        <v>0.253734432589027</v>
      </c>
      <c r="H354">
        <v>0.280624243183691</v>
      </c>
      <c r="I354">
        <v>0.336498345552533</v>
      </c>
      <c r="J354">
        <v>0.87085702132525</v>
      </c>
      <c r="K354">
        <v>3.8838432650297502E-2</v>
      </c>
      <c r="L354">
        <v>0.17460128525092</v>
      </c>
      <c r="M354">
        <v>0.21218585217415201</v>
      </c>
      <c r="N354">
        <v>0.425625570075369</v>
      </c>
      <c r="O354">
        <f t="shared" si="22"/>
        <v>0.65239985444156023</v>
      </c>
      <c r="P354">
        <f t="shared" si="23"/>
        <v>0.94046866809073559</v>
      </c>
      <c r="Q354">
        <f t="shared" si="24"/>
        <v>0.1312107297266287</v>
      </c>
    </row>
    <row r="355" spans="2:17" x14ac:dyDescent="0.2">
      <c r="B355">
        <v>2500</v>
      </c>
      <c r="C355">
        <v>0.35030970688532398</v>
      </c>
      <c r="D355">
        <v>0.49818656798608202</v>
      </c>
      <c r="E355">
        <v>0.44018433401707902</v>
      </c>
      <c r="F355">
        <v>1.2886806088884899</v>
      </c>
      <c r="G355">
        <v>0.28122391985073197</v>
      </c>
      <c r="H355">
        <v>0.27889520521949701</v>
      </c>
      <c r="I355">
        <v>0.355234805725679</v>
      </c>
      <c r="J355">
        <v>0.91535393079590699</v>
      </c>
      <c r="K355">
        <v>6.5316517558106704E-2</v>
      </c>
      <c r="L355">
        <v>8.3689433667826704E-2</v>
      </c>
      <c r="M355">
        <v>5.2439746406531998E-2</v>
      </c>
      <c r="N355">
        <v>0.201445697632465</v>
      </c>
      <c r="O355">
        <f t="shared" si="22"/>
        <v>0.44882702417798442</v>
      </c>
      <c r="P355">
        <f t="shared" si="23"/>
        <v>0.93529770699459791</v>
      </c>
      <c r="Q355">
        <f t="shared" si="24"/>
        <v>0.1373676032324862</v>
      </c>
    </row>
    <row r="356" spans="2:17" x14ac:dyDescent="0.2">
      <c r="B356">
        <v>2550</v>
      </c>
      <c r="C356">
        <v>0.32706019113707502</v>
      </c>
      <c r="D356">
        <v>0.50151017156176703</v>
      </c>
      <c r="E356">
        <v>0.46400653571435702</v>
      </c>
      <c r="F356">
        <v>1.2925768984132</v>
      </c>
      <c r="G356">
        <v>0.27092327985317399</v>
      </c>
      <c r="H356">
        <v>0.28832676905722698</v>
      </c>
      <c r="I356">
        <v>0.343965656065092</v>
      </c>
      <c r="J356">
        <v>0.90321570497549397</v>
      </c>
      <c r="K356">
        <v>4.4983824656921897E-2</v>
      </c>
      <c r="L356">
        <v>4.49967776380348E-2</v>
      </c>
      <c r="M356">
        <v>4.0056711607052702E-2</v>
      </c>
      <c r="N356">
        <v>0.13003731390200901</v>
      </c>
      <c r="O356">
        <f t="shared" si="22"/>
        <v>0.36060686890575033</v>
      </c>
      <c r="P356">
        <f t="shared" si="23"/>
        <v>1.0464240282778499</v>
      </c>
      <c r="Q356">
        <f t="shared" si="24"/>
        <v>0.15046164919358854</v>
      </c>
    </row>
    <row r="357" spans="2:17" x14ac:dyDescent="0.2">
      <c r="B357">
        <v>2600</v>
      </c>
      <c r="C357">
        <v>0.29885926023503001</v>
      </c>
      <c r="D357">
        <v>0.54986047097175805</v>
      </c>
      <c r="E357">
        <v>0.442564950271915</v>
      </c>
      <c r="F357">
        <v>1.2912846814787</v>
      </c>
      <c r="G357">
        <v>0.24314232356162299</v>
      </c>
      <c r="H357">
        <v>0.29274999918174399</v>
      </c>
      <c r="I357">
        <v>0.35597987860044</v>
      </c>
      <c r="J357">
        <v>0.89187220134380796</v>
      </c>
      <c r="K357">
        <v>4.9936226227959901E-2</v>
      </c>
      <c r="L357">
        <v>2.1178028376111699E-2</v>
      </c>
      <c r="M357">
        <v>5.3366640392883198E-2</v>
      </c>
      <c r="N357">
        <v>0.124480894996955</v>
      </c>
      <c r="O357">
        <f t="shared" si="22"/>
        <v>0.35281850149468497</v>
      </c>
      <c r="P357">
        <f t="shared" si="23"/>
        <v>1.1976800812301815</v>
      </c>
      <c r="Q357">
        <f t="shared" si="24"/>
        <v>0.18625519002136501</v>
      </c>
    </row>
    <row r="358" spans="2:17" x14ac:dyDescent="0.2">
      <c r="B358">
        <v>2650</v>
      </c>
      <c r="C358">
        <v>0.32927621768916399</v>
      </c>
      <c r="D358">
        <v>0.45682743296258999</v>
      </c>
      <c r="E358">
        <v>0.46130396459512402</v>
      </c>
      <c r="F358">
        <v>1.24740761524688</v>
      </c>
      <c r="G358">
        <v>0.25429300117257703</v>
      </c>
      <c r="H358">
        <v>0.28059108316347398</v>
      </c>
      <c r="I358">
        <v>0.32475897766433498</v>
      </c>
      <c r="J358">
        <v>0.85964306200038698</v>
      </c>
      <c r="K358">
        <v>4.1084805633717497E-3</v>
      </c>
      <c r="L358">
        <v>7.1121174684910596E-2</v>
      </c>
      <c r="M358">
        <v>5.98170887966488E-2</v>
      </c>
      <c r="N358">
        <v>0.135046744044931</v>
      </c>
      <c r="O358">
        <f t="shared" si="22"/>
        <v>0.36748706650021168</v>
      </c>
      <c r="P358">
        <f t="shared" si="23"/>
        <v>1.1339733926415365</v>
      </c>
      <c r="Q358">
        <f t="shared" si="24"/>
        <v>0.24594294998808414</v>
      </c>
    </row>
    <row r="359" spans="2:17" x14ac:dyDescent="0.2">
      <c r="B359">
        <v>2700</v>
      </c>
      <c r="C359">
        <v>0.32170335787566801</v>
      </c>
      <c r="D359">
        <v>0.55572416972558103</v>
      </c>
      <c r="E359">
        <v>0.50122797819879805</v>
      </c>
      <c r="F359">
        <v>1.37865550580005</v>
      </c>
      <c r="G359">
        <v>0.26010277495531298</v>
      </c>
      <c r="H359">
        <v>0.308797681144449</v>
      </c>
      <c r="I359">
        <v>0.35751872854821398</v>
      </c>
      <c r="J359">
        <v>0.92641918464797701</v>
      </c>
      <c r="K359">
        <v>3.13435683684218E-4</v>
      </c>
      <c r="L359">
        <v>5.6517844031831098E-2</v>
      </c>
      <c r="M359">
        <v>7.2621317190518994E-2</v>
      </c>
      <c r="N359">
        <v>0.129452596906034</v>
      </c>
      <c r="O359">
        <f t="shared" si="22"/>
        <v>0.35979521523504726</v>
      </c>
      <c r="P359">
        <f t="shared" si="23"/>
        <v>1.1277459114802659</v>
      </c>
      <c r="Q359">
        <f t="shared" si="24"/>
        <v>0.27212246598923845</v>
      </c>
    </row>
    <row r="360" spans="2:17" x14ac:dyDescent="0.2">
      <c r="B360">
        <v>2750</v>
      </c>
      <c r="C360">
        <v>0.31534242494923698</v>
      </c>
      <c r="D360">
        <v>0.58473954351358803</v>
      </c>
      <c r="E360">
        <v>0.53156985222117503</v>
      </c>
      <c r="F360">
        <v>1.4316518206840001</v>
      </c>
      <c r="G360">
        <v>0.26745643073481901</v>
      </c>
      <c r="H360">
        <v>0.31875137763530897</v>
      </c>
      <c r="I360">
        <v>0.37762647580870801</v>
      </c>
      <c r="J360">
        <v>0.96383428417883499</v>
      </c>
      <c r="K360">
        <v>1.7381976336088199E-2</v>
      </c>
      <c r="L360">
        <v>2.98503207782514E-2</v>
      </c>
      <c r="M360">
        <v>0.10571857297885499</v>
      </c>
      <c r="N360">
        <v>0.152950870093194</v>
      </c>
      <c r="O360">
        <f t="shared" si="22"/>
        <v>0.39108933773908233</v>
      </c>
      <c r="P360">
        <f t="shared" si="23"/>
        <v>1.0196057173520425</v>
      </c>
      <c r="Q360">
        <f t="shared" si="24"/>
        <v>0.20589447915171849</v>
      </c>
    </row>
    <row r="361" spans="2:17" x14ac:dyDescent="0.2">
      <c r="B361">
        <v>2800</v>
      </c>
      <c r="C361">
        <v>0.34069491730824097</v>
      </c>
      <c r="D361">
        <v>0.65227454320969103</v>
      </c>
      <c r="E361">
        <v>0.50049426672993103</v>
      </c>
      <c r="F361">
        <v>1.4934637272478599</v>
      </c>
      <c r="G361">
        <v>0.25987482926579902</v>
      </c>
      <c r="H361">
        <v>0.31808811340972898</v>
      </c>
      <c r="I361">
        <v>0.37843764799660901</v>
      </c>
      <c r="J361">
        <v>0.95640059067213601</v>
      </c>
      <c r="K361">
        <v>2.96672054782693E-3</v>
      </c>
      <c r="L361">
        <v>4.23836651184668E-2</v>
      </c>
      <c r="M361">
        <v>0.126956909595761</v>
      </c>
      <c r="N361">
        <v>0.17230729526205499</v>
      </c>
      <c r="O361">
        <f t="shared" si="22"/>
        <v>0.4150991390765042</v>
      </c>
      <c r="P361">
        <f t="shared" si="23"/>
        <v>1.0652619303599891</v>
      </c>
      <c r="Q361">
        <f t="shared" si="24"/>
        <v>0.17780819779013465</v>
      </c>
    </row>
    <row r="362" spans="2:17" x14ac:dyDescent="0.2">
      <c r="B362">
        <v>2850</v>
      </c>
      <c r="C362">
        <v>0.33508029269796302</v>
      </c>
      <c r="D362">
        <v>0.68680329659749195</v>
      </c>
      <c r="E362">
        <v>0.468956829983732</v>
      </c>
      <c r="F362">
        <v>1.49084041927919</v>
      </c>
      <c r="G362">
        <v>0.261037863886176</v>
      </c>
      <c r="H362">
        <v>0.33114183530455799</v>
      </c>
      <c r="I362">
        <v>0.38563290570285003</v>
      </c>
      <c r="J362">
        <v>0.97781260489358401</v>
      </c>
      <c r="K362">
        <v>4.45908484562293E-2</v>
      </c>
      <c r="L362">
        <v>4.60797102919192E-2</v>
      </c>
      <c r="M362">
        <v>9.4658417964004399E-2</v>
      </c>
      <c r="N362">
        <v>0.18532897671215301</v>
      </c>
      <c r="O362">
        <f t="shared" si="22"/>
        <v>0.43049852114978632</v>
      </c>
      <c r="P362">
        <f t="shared" si="23"/>
        <v>1.2269511152081272</v>
      </c>
      <c r="Q362">
        <f t="shared" si="24"/>
        <v>0.21302408172096607</v>
      </c>
    </row>
    <row r="363" spans="2:17" x14ac:dyDescent="0.2">
      <c r="B363">
        <v>2900</v>
      </c>
      <c r="C363">
        <v>0.35155260270466598</v>
      </c>
      <c r="D363">
        <v>0.62911961934717298</v>
      </c>
      <c r="E363">
        <v>0.51029238684975897</v>
      </c>
      <c r="F363">
        <v>1.4909646089016</v>
      </c>
      <c r="G363">
        <v>0.28557665694022599</v>
      </c>
      <c r="H363">
        <v>0.315437025786026</v>
      </c>
      <c r="I363">
        <v>0.40212685592250202</v>
      </c>
      <c r="J363">
        <v>1.00314053864875</v>
      </c>
      <c r="K363">
        <v>5.8495660330501201E-2</v>
      </c>
      <c r="L363">
        <v>5.3470580211315302E-2</v>
      </c>
      <c r="M363">
        <v>6.9013534611115507E-2</v>
      </c>
      <c r="N363">
        <v>0.18097977515293201</v>
      </c>
      <c r="O363">
        <f t="shared" si="22"/>
        <v>0.42541717778309329</v>
      </c>
      <c r="P363">
        <f t="shared" si="23"/>
        <v>1.2578259117500141</v>
      </c>
      <c r="Q363">
        <f t="shared" si="24"/>
        <v>0.20792929811031499</v>
      </c>
    </row>
    <row r="364" spans="2:17" x14ac:dyDescent="0.2">
      <c r="B364">
        <v>2950</v>
      </c>
      <c r="C364">
        <v>0.33409357909925402</v>
      </c>
      <c r="D364">
        <v>0.59884208863863397</v>
      </c>
      <c r="E364">
        <v>0.47418234581909302</v>
      </c>
      <c r="F364">
        <v>1.4071180135569801</v>
      </c>
      <c r="G364">
        <v>0.25556070900437</v>
      </c>
      <c r="H364">
        <v>0.33584349339340802</v>
      </c>
      <c r="I364">
        <v>0.368691277002758</v>
      </c>
      <c r="J364">
        <v>0.96009547940053497</v>
      </c>
      <c r="K364">
        <v>2.2704222855595299E-2</v>
      </c>
      <c r="L364">
        <v>0.10801431210759301</v>
      </c>
      <c r="M364">
        <v>5.3652434441157498E-2</v>
      </c>
      <c r="N364">
        <v>0.184370969404346</v>
      </c>
      <c r="O364">
        <f t="shared" si="22"/>
        <v>0.42938440750025614</v>
      </c>
      <c r="P364">
        <f t="shared" si="23"/>
        <v>1.2258182786970531</v>
      </c>
      <c r="Q364">
        <f t="shared" si="24"/>
        <v>0.22250482546897205</v>
      </c>
    </row>
    <row r="365" spans="2:17" x14ac:dyDescent="0.2">
      <c r="B365">
        <v>3000</v>
      </c>
      <c r="C365">
        <v>0.38939806476508598</v>
      </c>
      <c r="D365">
        <v>0.51930472516993798</v>
      </c>
      <c r="E365">
        <v>0.51616690047414604</v>
      </c>
      <c r="F365">
        <v>1.42486969040917</v>
      </c>
      <c r="G365">
        <v>0.28786111015885502</v>
      </c>
      <c r="H365">
        <v>0.30643859331439899</v>
      </c>
      <c r="I365">
        <v>0.41798419409117898</v>
      </c>
      <c r="J365">
        <v>1.0122838975644299</v>
      </c>
      <c r="K365">
        <v>1.12786598435674E-2</v>
      </c>
      <c r="L365">
        <v>4.62046527819912E-2</v>
      </c>
      <c r="M365">
        <v>4.9131492986737503E-2</v>
      </c>
      <c r="N365">
        <v>0.106614805612296</v>
      </c>
      <c r="O365">
        <f t="shared" si="22"/>
        <v>0.3265192270177914</v>
      </c>
      <c r="P365">
        <f t="shared" si="23"/>
        <v>1.3977897802557362</v>
      </c>
      <c r="Q365">
        <f t="shared" si="24"/>
        <v>0.23365776363279198</v>
      </c>
    </row>
    <row r="366" spans="2:17" x14ac:dyDescent="0.2">
      <c r="B366">
        <v>3050</v>
      </c>
      <c r="C366">
        <v>0.434568895818223</v>
      </c>
      <c r="D366">
        <v>0.57041663866758796</v>
      </c>
      <c r="E366">
        <v>0.53407017390649003</v>
      </c>
      <c r="F366">
        <v>1.5390557083923</v>
      </c>
      <c r="G366">
        <v>0.33161882131439302</v>
      </c>
      <c r="H366">
        <v>0.278103843995472</v>
      </c>
      <c r="I366">
        <v>0.38831167798935201</v>
      </c>
      <c r="J366">
        <v>0.99803434329921703</v>
      </c>
      <c r="K366">
        <v>7.1739665831498295E-2</v>
      </c>
      <c r="L366">
        <v>4.59856900425194E-2</v>
      </c>
      <c r="M366">
        <v>1.24806662461018E-2</v>
      </c>
      <c r="N366">
        <v>0.13020602212012</v>
      </c>
      <c r="O366">
        <f t="shared" si="22"/>
        <v>0.36084071571833465</v>
      </c>
      <c r="P366">
        <f t="shared" si="23"/>
        <v>1.4059089353471401</v>
      </c>
      <c r="Q366">
        <f t="shared" si="24"/>
        <v>0.229383768916713</v>
      </c>
    </row>
    <row r="367" spans="2:17" x14ac:dyDescent="0.2">
      <c r="B367">
        <v>3100</v>
      </c>
      <c r="C367">
        <v>0.45170158071793098</v>
      </c>
      <c r="D367">
        <v>0.54431577373906004</v>
      </c>
      <c r="E367">
        <v>0.50259545456038501</v>
      </c>
      <c r="F367">
        <v>1.49861280901738</v>
      </c>
      <c r="G367">
        <v>0.36956873232757997</v>
      </c>
      <c r="H367">
        <v>0.27292141785392698</v>
      </c>
      <c r="I367">
        <v>0.39819287211439303</v>
      </c>
      <c r="J367">
        <v>1.0406830222959</v>
      </c>
      <c r="K367">
        <v>6.6039296221567399E-3</v>
      </c>
      <c r="L367">
        <v>3.7858310722077401E-3</v>
      </c>
      <c r="M367">
        <v>1.0697928752383E-3</v>
      </c>
      <c r="N367">
        <v>1.14595535696028E-2</v>
      </c>
      <c r="O367">
        <f t="shared" si="22"/>
        <v>0.10704930438635647</v>
      </c>
      <c r="P367">
        <f t="shared" si="23"/>
        <v>1.3401084451675498</v>
      </c>
      <c r="Q367">
        <f t="shared" si="24"/>
        <v>0.29358225710428143</v>
      </c>
    </row>
    <row r="368" spans="2:17" x14ac:dyDescent="0.2">
      <c r="B368">
        <v>3150</v>
      </c>
      <c r="C368">
        <v>0.42265225667756701</v>
      </c>
      <c r="D368">
        <v>0.54118913799143697</v>
      </c>
      <c r="E368">
        <v>0.51828884019233301</v>
      </c>
      <c r="F368">
        <v>1.4821302348613401</v>
      </c>
      <c r="G368">
        <v>0.346931460371739</v>
      </c>
      <c r="H368">
        <v>0.299355544325556</v>
      </c>
      <c r="I368">
        <v>0.35670701606287297</v>
      </c>
      <c r="J368">
        <v>1.00299402076017</v>
      </c>
      <c r="K368">
        <v>1.7947653048978E-2</v>
      </c>
      <c r="L368">
        <v>6.8808511737470804E-3</v>
      </c>
      <c r="M368">
        <v>5.4548731584204303E-3</v>
      </c>
      <c r="N368">
        <v>3.0283377381145501E-2</v>
      </c>
      <c r="O368">
        <f t="shared" si="22"/>
        <v>0.17402119807984745</v>
      </c>
      <c r="P368">
        <f t="shared" si="23"/>
        <v>1.2580565396612344</v>
      </c>
      <c r="Q368">
        <f t="shared" si="24"/>
        <v>0.25763040657015263</v>
      </c>
    </row>
    <row r="369" spans="2:17" x14ac:dyDescent="0.2">
      <c r="B369">
        <v>3200</v>
      </c>
      <c r="C369">
        <v>0.457932896888119</v>
      </c>
      <c r="D369">
        <v>0.57129858898533004</v>
      </c>
      <c r="E369">
        <v>0.487350056597738</v>
      </c>
      <c r="F369">
        <v>1.5165815424711899</v>
      </c>
      <c r="G369">
        <v>0.33238503489412002</v>
      </c>
      <c r="H369">
        <v>0.31869454034653</v>
      </c>
      <c r="I369">
        <v>0.35156081435082898</v>
      </c>
      <c r="J369">
        <v>1.0026403895914799</v>
      </c>
      <c r="K369">
        <v>7.3290350343413104E-3</v>
      </c>
      <c r="L369">
        <v>2.3405873225058799E-2</v>
      </c>
      <c r="M369">
        <v>1.28495014825475E-2</v>
      </c>
      <c r="N369">
        <v>4.3584409741947598E-2</v>
      </c>
      <c r="O369">
        <f t="shared" si="22"/>
        <v>0.20876879494298853</v>
      </c>
      <c r="P369">
        <f t="shared" si="23"/>
        <v>1.2123448094254243</v>
      </c>
      <c r="Q369">
        <f t="shared" si="24"/>
        <v>0.26332888390556763</v>
      </c>
    </row>
    <row r="370" spans="2:17" x14ac:dyDescent="0.2">
      <c r="B370">
        <v>3250</v>
      </c>
      <c r="C370">
        <v>0.42570901083796697</v>
      </c>
      <c r="D370">
        <v>0.51531440885381996</v>
      </c>
      <c r="E370">
        <v>0.50070195038389598</v>
      </c>
      <c r="F370">
        <v>1.44172537007568</v>
      </c>
      <c r="G370">
        <v>0.33962173199540502</v>
      </c>
      <c r="H370">
        <v>0.348685840042953</v>
      </c>
      <c r="I370">
        <v>0.39682244065246902</v>
      </c>
      <c r="J370">
        <v>1.0851300126908301</v>
      </c>
      <c r="K370">
        <v>6.99392217566943E-2</v>
      </c>
      <c r="L370">
        <v>1.6226688429071798E-2</v>
      </c>
      <c r="M370">
        <v>7.6212203277751696E-3</v>
      </c>
      <c r="N370">
        <v>9.3787130513541206E-2</v>
      </c>
      <c r="O370">
        <f t="shared" si="22"/>
        <v>0.30624684572014976</v>
      </c>
      <c r="P370">
        <f t="shared" si="23"/>
        <v>1.3144745372760718</v>
      </c>
      <c r="Q370">
        <f t="shared" si="24"/>
        <v>0.29608211450190763</v>
      </c>
    </row>
    <row r="371" spans="2:17" x14ac:dyDescent="0.2">
      <c r="B371">
        <v>3300</v>
      </c>
      <c r="C371">
        <v>0.40813100603381303</v>
      </c>
      <c r="D371">
        <v>0.518015325341315</v>
      </c>
      <c r="E371">
        <v>0.53944340930442303</v>
      </c>
      <c r="F371">
        <v>1.4655897406795499</v>
      </c>
      <c r="G371">
        <v>0.32600937030837202</v>
      </c>
      <c r="H371">
        <v>0.32875422779848401</v>
      </c>
      <c r="I371">
        <v>0.418795793535987</v>
      </c>
      <c r="J371">
        <v>1.0735593916428401</v>
      </c>
      <c r="K371">
        <v>7.5756010546619595E-2</v>
      </c>
      <c r="L371">
        <v>2.61854603756656E-2</v>
      </c>
      <c r="M371">
        <v>2.6126009718466701E-3</v>
      </c>
      <c r="N371">
        <v>0.104554071894132</v>
      </c>
      <c r="O371">
        <f t="shared" si="22"/>
        <v>0.32334822079939146</v>
      </c>
      <c r="P371">
        <f t="shared" si="23"/>
        <v>1.4088275219451503</v>
      </c>
      <c r="Q371">
        <f t="shared" si="24"/>
        <v>0.29705886722909008</v>
      </c>
    </row>
    <row r="372" spans="2:17" x14ac:dyDescent="0.2">
      <c r="B372">
        <v>3350</v>
      </c>
      <c r="C372">
        <v>0.41121105848647699</v>
      </c>
      <c r="D372">
        <v>0.46105854999011497</v>
      </c>
      <c r="E372">
        <v>0.50846791077143405</v>
      </c>
      <c r="F372">
        <v>1.38073751924803</v>
      </c>
      <c r="G372">
        <v>0.34402357146658702</v>
      </c>
      <c r="H372">
        <v>0.27996296349695698</v>
      </c>
      <c r="I372">
        <v>0.42423948247874799</v>
      </c>
      <c r="J372">
        <v>1.0482260174422899</v>
      </c>
      <c r="K372">
        <v>0.17660229354136001</v>
      </c>
      <c r="L372">
        <v>1.4685851496882899E-2</v>
      </c>
      <c r="M372">
        <v>1.78605943296898E-2</v>
      </c>
      <c r="N372">
        <v>0.20914873936793299</v>
      </c>
      <c r="O372">
        <f t="shared" si="22"/>
        <v>0.45732782483458512</v>
      </c>
      <c r="P372">
        <f t="shared" si="23"/>
        <v>1.4417221000856395</v>
      </c>
      <c r="Q372">
        <f t="shared" si="24"/>
        <v>0.31681878010603576</v>
      </c>
    </row>
    <row r="373" spans="2:17" x14ac:dyDescent="0.2">
      <c r="B373">
        <v>3400</v>
      </c>
      <c r="C373">
        <v>0.413735975891386</v>
      </c>
      <c r="D373">
        <v>0.47421786073104599</v>
      </c>
      <c r="E373">
        <v>0.59111064776275002</v>
      </c>
      <c r="F373">
        <v>1.4790644843851799</v>
      </c>
      <c r="G373">
        <v>0.369638928998962</v>
      </c>
      <c r="H373">
        <v>0.31017203181583503</v>
      </c>
      <c r="I373">
        <v>0.43073173274621501</v>
      </c>
      <c r="J373">
        <v>1.1105426935610101</v>
      </c>
      <c r="K373">
        <v>0.14019072184319001</v>
      </c>
      <c r="L373">
        <v>2.7450078222722302E-3</v>
      </c>
      <c r="M373">
        <v>2.9089296861836101E-3</v>
      </c>
      <c r="N373">
        <v>0.14584465935164601</v>
      </c>
      <c r="O373">
        <f t="shared" si="22"/>
        <v>0.38189613686399865</v>
      </c>
      <c r="P373">
        <f t="shared" si="23"/>
        <v>1.3546325634551108</v>
      </c>
      <c r="Q373">
        <f t="shared" si="24"/>
        <v>0.30894584872711506</v>
      </c>
    </row>
    <row r="374" spans="2:17" x14ac:dyDescent="0.2">
      <c r="B374">
        <v>3450</v>
      </c>
      <c r="C374">
        <v>0.36970070294700003</v>
      </c>
      <c r="D374">
        <v>0.54399074304949802</v>
      </c>
      <c r="E374">
        <v>0.492566786916804</v>
      </c>
      <c r="F374">
        <v>1.4062582329133</v>
      </c>
      <c r="G374">
        <v>0.34480666200033699</v>
      </c>
      <c r="H374">
        <v>0.30956647010681398</v>
      </c>
      <c r="I374">
        <v>0.44177415598053299</v>
      </c>
      <c r="J374">
        <v>1.0961472880876799</v>
      </c>
      <c r="K374">
        <v>0.20562065418103301</v>
      </c>
      <c r="L374">
        <v>1.97621201020845E-4</v>
      </c>
      <c r="M374">
        <v>6.7132110307455195E-2</v>
      </c>
      <c r="N374">
        <v>0.27295038568951002</v>
      </c>
      <c r="O374">
        <f t="shared" si="22"/>
        <v>0.52244653859462986</v>
      </c>
      <c r="P374">
        <f t="shared" si="23"/>
        <v>1.4595322534546782</v>
      </c>
      <c r="Q374">
        <f t="shared" si="24"/>
        <v>0.36350251542983186</v>
      </c>
    </row>
    <row r="375" spans="2:17" x14ac:dyDescent="0.2">
      <c r="B375">
        <v>3500</v>
      </c>
      <c r="C375">
        <v>0.37834212484296498</v>
      </c>
      <c r="D375">
        <v>0.46499713946841698</v>
      </c>
      <c r="E375">
        <v>0.50382197682048901</v>
      </c>
      <c r="F375">
        <v>1.3471612411318701</v>
      </c>
      <c r="G375">
        <v>0.33639225406365503</v>
      </c>
      <c r="H375">
        <v>0.30226798146703399</v>
      </c>
      <c r="I375">
        <v>0.42953783218860903</v>
      </c>
      <c r="J375">
        <v>1.0681980677192999</v>
      </c>
      <c r="K375">
        <v>0.35695228086860198</v>
      </c>
      <c r="L375">
        <v>2.2972842098080599E-3</v>
      </c>
      <c r="M375">
        <v>9.9773769972594503E-2</v>
      </c>
      <c r="N375">
        <v>0.45902333505100501</v>
      </c>
      <c r="O375">
        <f t="shared" si="22"/>
        <v>0.67751260877640129</v>
      </c>
      <c r="P375">
        <f t="shared" si="23"/>
        <v>1.2673653717850222</v>
      </c>
      <c r="Q375">
        <f t="shared" si="24"/>
        <v>0.30677336045926268</v>
      </c>
    </row>
    <row r="376" spans="2:17" x14ac:dyDescent="0.2">
      <c r="B376">
        <v>3550</v>
      </c>
      <c r="C376">
        <v>0.39749409135986602</v>
      </c>
      <c r="D376">
        <v>0.40994159530138302</v>
      </c>
      <c r="E376">
        <v>0.58003777388744504</v>
      </c>
      <c r="F376">
        <v>1.38747346054869</v>
      </c>
      <c r="G376">
        <v>0.33834956335364202</v>
      </c>
      <c r="H376">
        <v>0.31753150340026498</v>
      </c>
      <c r="I376">
        <v>0.48605679339567798</v>
      </c>
      <c r="J376">
        <v>1.14193786014959</v>
      </c>
      <c r="K376">
        <v>0.23687031422246899</v>
      </c>
      <c r="L376">
        <v>6.4448243491949603E-3</v>
      </c>
      <c r="M376">
        <v>0.185966537073113</v>
      </c>
      <c r="N376">
        <v>0.42928167564477698</v>
      </c>
      <c r="O376">
        <f t="shared" si="22"/>
        <v>0.65519590630953806</v>
      </c>
      <c r="P376">
        <f t="shared" si="23"/>
        <v>1.2080325275640789</v>
      </c>
      <c r="Q376">
        <f t="shared" si="24"/>
        <v>0.27579442587560105</v>
      </c>
    </row>
    <row r="377" spans="2:17" x14ac:dyDescent="0.2">
      <c r="B377">
        <v>3600</v>
      </c>
      <c r="C377">
        <v>0.41077962059963402</v>
      </c>
      <c r="D377">
        <v>0.435850680633385</v>
      </c>
      <c r="E377">
        <v>0.56533166920908795</v>
      </c>
      <c r="F377">
        <v>1.41196197044211</v>
      </c>
      <c r="G377">
        <v>0.34784158307736801</v>
      </c>
      <c r="H377">
        <v>0.31361555833528099</v>
      </c>
      <c r="I377">
        <v>0.50191089580472104</v>
      </c>
      <c r="J377">
        <v>1.16336803721737</v>
      </c>
      <c r="K377">
        <v>0.17709815998195699</v>
      </c>
      <c r="L377">
        <v>1.19721362957183E-2</v>
      </c>
      <c r="M377">
        <v>0.20464799575943601</v>
      </c>
      <c r="N377">
        <v>0.39371829203711201</v>
      </c>
      <c r="O377">
        <f t="shared" si="22"/>
        <v>0.62746975388229831</v>
      </c>
      <c r="P377">
        <f t="shared" si="23"/>
        <v>1.2042041800738925</v>
      </c>
      <c r="Q377">
        <f t="shared" si="24"/>
        <v>0.25769524675089606</v>
      </c>
    </row>
    <row r="378" spans="2:17" x14ac:dyDescent="0.2">
      <c r="B378">
        <v>3650</v>
      </c>
      <c r="C378">
        <v>0.45812421639276402</v>
      </c>
      <c r="D378">
        <v>0.456687349677734</v>
      </c>
      <c r="E378">
        <v>0.532799269576818</v>
      </c>
      <c r="F378">
        <v>1.4476108356473101</v>
      </c>
      <c r="G378">
        <v>0.357833922320964</v>
      </c>
      <c r="H378">
        <v>0.317446144373633</v>
      </c>
      <c r="I378">
        <v>0.50024548516763401</v>
      </c>
      <c r="J378">
        <v>1.1755255518622301</v>
      </c>
      <c r="K378">
        <v>0.243385742163645</v>
      </c>
      <c r="L378">
        <v>4.9920812038248101E-2</v>
      </c>
      <c r="M378">
        <v>0.14884948931250599</v>
      </c>
      <c r="N378">
        <v>0.44215604351440002</v>
      </c>
      <c r="O378">
        <f t="shared" si="22"/>
        <v>0.66494815099705329</v>
      </c>
      <c r="P378">
        <f t="shared" si="23"/>
        <v>1.1949264914865838</v>
      </c>
      <c r="Q378">
        <f t="shared" si="24"/>
        <v>0.25531900964287213</v>
      </c>
    </row>
    <row r="379" spans="2:17" x14ac:dyDescent="0.2">
      <c r="B379">
        <v>3700</v>
      </c>
      <c r="C379">
        <v>0.492547726017318</v>
      </c>
      <c r="D379">
        <v>0.436488191108099</v>
      </c>
      <c r="E379">
        <v>0.553625723070994</v>
      </c>
      <c r="F379">
        <v>1.4826616401964099</v>
      </c>
      <c r="G379">
        <v>0.37416854464702098</v>
      </c>
      <c r="H379">
        <v>0.30652833356891102</v>
      </c>
      <c r="I379">
        <v>0.55136690702585001</v>
      </c>
      <c r="J379">
        <v>1.23206378524178</v>
      </c>
      <c r="K379">
        <v>0.29345543210435898</v>
      </c>
      <c r="L379">
        <v>2.1847788437530401E-2</v>
      </c>
      <c r="M379">
        <v>0.171985087183464</v>
      </c>
      <c r="N379">
        <v>0.48728830772535398</v>
      </c>
      <c r="O379">
        <f t="shared" si="22"/>
        <v>0.69806038974099793</v>
      </c>
      <c r="P379">
        <f t="shared" si="23"/>
        <v>1.3090801732743735</v>
      </c>
      <c r="Q379">
        <f t="shared" si="24"/>
        <v>0.32843518660740822</v>
      </c>
    </row>
    <row r="380" spans="2:17" x14ac:dyDescent="0.2">
      <c r="B380">
        <v>3750</v>
      </c>
      <c r="C380">
        <v>0.45615733043879197</v>
      </c>
      <c r="D380">
        <v>0.42700568364717201</v>
      </c>
      <c r="E380">
        <v>0.52816041146927994</v>
      </c>
      <c r="F380">
        <v>1.41132342555524</v>
      </c>
      <c r="G380">
        <v>0.36589671074083502</v>
      </c>
      <c r="H380">
        <v>0.333690966538914</v>
      </c>
      <c r="I380">
        <v>0.52753895425620001</v>
      </c>
      <c r="J380">
        <v>1.2271266315359499</v>
      </c>
      <c r="K380">
        <v>0.379061286714792</v>
      </c>
      <c r="L380">
        <v>6.59552340576943E-3</v>
      </c>
      <c r="M380">
        <v>0.115718337648741</v>
      </c>
      <c r="N380">
        <v>0.50137514776930203</v>
      </c>
      <c r="O380">
        <f t="shared" si="22"/>
        <v>0.70807848983661548</v>
      </c>
      <c r="P380">
        <f t="shared" si="23"/>
        <v>1.2133286547654463</v>
      </c>
      <c r="Q380">
        <f t="shared" si="24"/>
        <v>0.27639368173637174</v>
      </c>
    </row>
    <row r="381" spans="2:17" x14ac:dyDescent="0.2">
      <c r="B381">
        <v>3800</v>
      </c>
      <c r="C381">
        <v>0.444180251272349</v>
      </c>
      <c r="D381">
        <v>0.41735601812606099</v>
      </c>
      <c r="E381">
        <v>0.49333948090634</v>
      </c>
      <c r="F381">
        <v>1.3548757503047499</v>
      </c>
      <c r="G381">
        <v>0.369411226373836</v>
      </c>
      <c r="H381">
        <v>0.31063318368844201</v>
      </c>
      <c r="I381">
        <v>0.48317751458500502</v>
      </c>
      <c r="J381">
        <v>1.1632219246472799</v>
      </c>
      <c r="K381">
        <v>0.49853779661588399</v>
      </c>
      <c r="L381" s="2">
        <v>4.2277158763077997E-5</v>
      </c>
      <c r="M381">
        <v>0.125327628348463</v>
      </c>
      <c r="N381">
        <v>0.62390770212310998</v>
      </c>
      <c r="O381">
        <f t="shared" si="22"/>
        <v>0.78987828310639729</v>
      </c>
      <c r="P381">
        <f t="shared" si="23"/>
        <v>1.1668873127238608</v>
      </c>
      <c r="Q381">
        <f t="shared" si="24"/>
        <v>0.25645251757745557</v>
      </c>
    </row>
    <row r="382" spans="2:17" x14ac:dyDescent="0.2">
      <c r="B382">
        <v>3850</v>
      </c>
      <c r="C382">
        <v>0.46777805481218399</v>
      </c>
      <c r="D382">
        <v>0.45177847406093502</v>
      </c>
      <c r="E382">
        <v>0.49885998725916197</v>
      </c>
      <c r="F382">
        <v>1.4184165161322799</v>
      </c>
      <c r="G382">
        <v>0.37180657653106902</v>
      </c>
      <c r="H382">
        <v>0.29672665060837899</v>
      </c>
      <c r="I382">
        <v>0.51212586930509296</v>
      </c>
      <c r="J382">
        <v>1.18065909644454</v>
      </c>
      <c r="K382">
        <v>0.77941485133126598</v>
      </c>
      <c r="L382">
        <v>7.7802284971828495E-4</v>
      </c>
      <c r="M382">
        <v>7.2424275568113997E-2</v>
      </c>
      <c r="N382">
        <v>0.85261714974909897</v>
      </c>
      <c r="O382">
        <f t="shared" si="22"/>
        <v>0.92337270359757706</v>
      </c>
      <c r="P382">
        <f t="shared" si="23"/>
        <v>1.3669988316782207</v>
      </c>
      <c r="Q382">
        <f t="shared" si="24"/>
        <v>0.30680012371209586</v>
      </c>
    </row>
    <row r="383" spans="2:17" x14ac:dyDescent="0.2">
      <c r="B383">
        <v>3900</v>
      </c>
      <c r="C383">
        <v>0.51567829077238403</v>
      </c>
      <c r="D383">
        <v>0.39977410193684998</v>
      </c>
      <c r="E383">
        <v>0.53224172612769904</v>
      </c>
      <c r="F383">
        <v>1.4476941188369301</v>
      </c>
      <c r="G383">
        <v>0.35520701765458901</v>
      </c>
      <c r="H383">
        <v>0.29402379565687797</v>
      </c>
      <c r="I383">
        <v>0.51520517834692603</v>
      </c>
      <c r="J383">
        <v>1.16443599165839</v>
      </c>
      <c r="K383">
        <v>0.42206194558826698</v>
      </c>
      <c r="L383">
        <v>1.7399574120296201E-2</v>
      </c>
      <c r="M383">
        <v>7.1653769533595396E-2</v>
      </c>
      <c r="N383">
        <v>0.51111528924215899</v>
      </c>
      <c r="O383">
        <f t="shared" si="22"/>
        <v>0.71492327507373754</v>
      </c>
      <c r="P383">
        <f t="shared" si="23"/>
        <v>1.4048379367642982</v>
      </c>
      <c r="Q383">
        <f t="shared" si="24"/>
        <v>0.3978939031566287</v>
      </c>
    </row>
    <row r="384" spans="2:17" x14ac:dyDescent="0.2">
      <c r="B384">
        <v>3950</v>
      </c>
      <c r="C384">
        <v>0.46367246605753798</v>
      </c>
      <c r="D384">
        <v>0.39554378538302998</v>
      </c>
      <c r="E384">
        <v>0.534203475445862</v>
      </c>
      <c r="F384">
        <v>1.3934197268864299</v>
      </c>
      <c r="G384">
        <v>0.326490016898627</v>
      </c>
      <c r="H384">
        <v>0.264477594679077</v>
      </c>
      <c r="I384">
        <v>0.45260657750462802</v>
      </c>
      <c r="J384">
        <v>1.04357418908233</v>
      </c>
      <c r="K384">
        <v>0.44006846566444702</v>
      </c>
      <c r="L384">
        <v>5.9605734135838003E-4</v>
      </c>
      <c r="M384">
        <v>0.120266707437908</v>
      </c>
      <c r="N384">
        <v>0.56093123044371296</v>
      </c>
      <c r="O384">
        <f t="shared" si="22"/>
        <v>0.74895342341410853</v>
      </c>
      <c r="P384">
        <f t="shared" si="23"/>
        <v>1.3678535518463408</v>
      </c>
      <c r="Q384">
        <f t="shared" si="24"/>
        <v>0.35369396804428249</v>
      </c>
    </row>
    <row r="385" spans="2:17" x14ac:dyDescent="0.2">
      <c r="B385">
        <v>4000</v>
      </c>
      <c r="C385">
        <v>0.42316723340697898</v>
      </c>
      <c r="D385">
        <v>0.440491187272884</v>
      </c>
      <c r="E385">
        <v>0.54075771629331804</v>
      </c>
      <c r="F385">
        <v>1.40441613697318</v>
      </c>
      <c r="G385">
        <v>0.31878915999090501</v>
      </c>
      <c r="H385">
        <v>0.26590492652985598</v>
      </c>
      <c r="I385">
        <v>0.48766582996875601</v>
      </c>
      <c r="J385">
        <v>1.0723599164895199</v>
      </c>
      <c r="K385">
        <v>0.56611583329639603</v>
      </c>
      <c r="L385">
        <v>5.2024208484511099E-3</v>
      </c>
      <c r="M385">
        <v>5.42674453527133E-2</v>
      </c>
      <c r="N385">
        <v>0.62558569949756104</v>
      </c>
      <c r="O385">
        <f t="shared" si="22"/>
        <v>0.79093975718607101</v>
      </c>
      <c r="P385">
        <f t="shared" si="23"/>
        <v>1.3168844817046863</v>
      </c>
      <c r="Q385">
        <f t="shared" si="24"/>
        <v>0.3410000688813461</v>
      </c>
    </row>
    <row r="386" spans="2:17" x14ac:dyDescent="0.2">
      <c r="B386">
        <v>4050</v>
      </c>
      <c r="C386">
        <v>0.49598557569630303</v>
      </c>
      <c r="D386">
        <v>0.39336056084861298</v>
      </c>
      <c r="E386">
        <v>0.51246940567656896</v>
      </c>
      <c r="F386">
        <v>1.40181554222149</v>
      </c>
      <c r="G386">
        <v>0.34287964608324101</v>
      </c>
      <c r="H386">
        <v>0.26463354999401101</v>
      </c>
      <c r="I386">
        <v>0.45507899450154399</v>
      </c>
      <c r="J386">
        <v>1.0625921905788001</v>
      </c>
      <c r="K386">
        <v>0.65411766006795002</v>
      </c>
      <c r="L386">
        <v>4.3769915808749699E-3</v>
      </c>
      <c r="M386">
        <v>7.3704662617336894E-2</v>
      </c>
      <c r="N386">
        <v>0.73219931426616203</v>
      </c>
      <c r="O386">
        <f t="shared" si="22"/>
        <v>0.85568645791911535</v>
      </c>
      <c r="P386">
        <f t="shared" si="23"/>
        <v>1.5729046912774263</v>
      </c>
      <c r="Q386">
        <f t="shared" si="24"/>
        <v>0.36701769481974461</v>
      </c>
    </row>
    <row r="387" spans="2:17" x14ac:dyDescent="0.2">
      <c r="B387">
        <v>4100</v>
      </c>
      <c r="C387">
        <v>0.48094359543800302</v>
      </c>
      <c r="D387">
        <v>0.42225337363625898</v>
      </c>
      <c r="E387">
        <v>0.55276684816409605</v>
      </c>
      <c r="F387">
        <v>1.45596381723836</v>
      </c>
      <c r="G387">
        <v>0.33371558288367198</v>
      </c>
      <c r="H387">
        <v>0.28747405271204701</v>
      </c>
      <c r="I387">
        <v>0.439573198887662</v>
      </c>
      <c r="J387">
        <v>1.0607628344833799</v>
      </c>
      <c r="K387">
        <v>0.95083298215058099</v>
      </c>
      <c r="L387">
        <v>5.1702649664720898E-3</v>
      </c>
      <c r="M387">
        <v>0.199615874601866</v>
      </c>
      <c r="N387">
        <v>1.15561912171892</v>
      </c>
      <c r="O387">
        <f t="shared" si="22"/>
        <v>1.0749972659122999</v>
      </c>
      <c r="P387">
        <f t="shared" si="23"/>
        <v>1.7846003682493621</v>
      </c>
      <c r="Q387">
        <f t="shared" si="24"/>
        <v>0.46652199538290867</v>
      </c>
    </row>
    <row r="388" spans="2:17" x14ac:dyDescent="0.2">
      <c r="B388">
        <v>4150</v>
      </c>
      <c r="C388">
        <v>0.53137544678884596</v>
      </c>
      <c r="D388">
        <v>0.38337611185453402</v>
      </c>
      <c r="E388">
        <v>0.49043974330941198</v>
      </c>
      <c r="F388">
        <v>1.40519130195279</v>
      </c>
      <c r="G388">
        <v>0.345055326612417</v>
      </c>
      <c r="H388">
        <v>0.280629205246608</v>
      </c>
      <c r="I388">
        <v>0.45084710622622298</v>
      </c>
      <c r="J388">
        <v>1.0765316380852501</v>
      </c>
      <c r="K388">
        <v>1.20342629369669</v>
      </c>
      <c r="L388">
        <v>2.4851578864679902E-3</v>
      </c>
      <c r="M388">
        <v>0.14541753050321801</v>
      </c>
      <c r="N388">
        <v>1.3513289820863801</v>
      </c>
      <c r="O388">
        <f t="shared" si="22"/>
        <v>1.1624667660137127</v>
      </c>
      <c r="P388">
        <f t="shared" si="23"/>
        <v>2.0159265816398224</v>
      </c>
      <c r="Q388">
        <f t="shared" si="24"/>
        <v>0.53708577198132612</v>
      </c>
    </row>
    <row r="389" spans="2:17" x14ac:dyDescent="0.2">
      <c r="B389">
        <v>4200</v>
      </c>
      <c r="C389">
        <v>0.477349157290544</v>
      </c>
      <c r="D389">
        <v>0.34003470063089403</v>
      </c>
      <c r="E389">
        <v>0.54371917793958802</v>
      </c>
      <c r="F389">
        <v>1.3611030358610301</v>
      </c>
      <c r="G389">
        <v>0.37126639145478602</v>
      </c>
      <c r="H389">
        <v>0.24603006087798901</v>
      </c>
      <c r="I389">
        <v>0.406157242023507</v>
      </c>
      <c r="J389">
        <v>1.02345369435628</v>
      </c>
      <c r="K389">
        <v>0.90180107186713099</v>
      </c>
      <c r="L389">
        <v>1.18196233541719E-4</v>
      </c>
      <c r="M389">
        <v>0.15558046984868701</v>
      </c>
      <c r="N389">
        <v>1.05749973794936</v>
      </c>
      <c r="O389">
        <f t="shared" si="22"/>
        <v>1.0283480626467676</v>
      </c>
      <c r="P389">
        <f t="shared" si="23"/>
        <v>1.83433617814667</v>
      </c>
      <c r="Q389">
        <f t="shared" si="24"/>
        <v>0.43706701793690894</v>
      </c>
    </row>
    <row r="390" spans="2:17" x14ac:dyDescent="0.2">
      <c r="B390">
        <v>4250</v>
      </c>
      <c r="C390">
        <v>0.51854798260086699</v>
      </c>
      <c r="D390">
        <v>0.38833074026944198</v>
      </c>
      <c r="E390">
        <v>0.50481400171638102</v>
      </c>
      <c r="F390">
        <v>1.4116927245866899</v>
      </c>
      <c r="G390">
        <v>0.35597880422396699</v>
      </c>
      <c r="H390">
        <v>0.26197875435088402</v>
      </c>
      <c r="I390">
        <v>0.35529269294890797</v>
      </c>
      <c r="J390">
        <v>0.97325025152375899</v>
      </c>
      <c r="K390">
        <v>0.56057772493723801</v>
      </c>
      <c r="L390">
        <v>7.0859284819758896E-4</v>
      </c>
      <c r="M390">
        <v>0.16922298350356499</v>
      </c>
      <c r="N390">
        <v>0.73050930128900105</v>
      </c>
      <c r="O390">
        <f t="shared" si="22"/>
        <v>0.85469836860087722</v>
      </c>
      <c r="P390">
        <f t="shared" si="23"/>
        <v>1.6155975362362371</v>
      </c>
      <c r="Q390">
        <f t="shared" si="24"/>
        <v>0.35865771883628034</v>
      </c>
    </row>
    <row r="391" spans="2:17" x14ac:dyDescent="0.2">
      <c r="B391">
        <v>4300</v>
      </c>
      <c r="C391">
        <v>0.474823878708307</v>
      </c>
      <c r="D391">
        <v>0.36029348836743902</v>
      </c>
      <c r="E391">
        <v>0.47874442396653399</v>
      </c>
      <c r="F391">
        <v>1.3138617910422801</v>
      </c>
      <c r="G391">
        <v>0.35343138908369298</v>
      </c>
      <c r="H391">
        <v>0.25767143012369098</v>
      </c>
      <c r="I391">
        <v>0.36597605478005502</v>
      </c>
      <c r="J391">
        <v>0.97707887398743798</v>
      </c>
      <c r="K391">
        <v>0.52571861640001505</v>
      </c>
      <c r="L391">
        <v>1.6022678108636799E-2</v>
      </c>
      <c r="M391">
        <v>0.180301019872114</v>
      </c>
      <c r="N391">
        <v>0.72204231438076605</v>
      </c>
      <c r="O391">
        <f t="shared" ref="O391:O454" si="25">N391^0.5</f>
        <v>0.8497307305145354</v>
      </c>
      <c r="P391">
        <f t="shared" ref="P391:P454" si="26">AVERAGE(N391,N491,N591,N691,N791,N891,N991,N1091,N1191,N1291)</f>
        <v>1.5546040203477227</v>
      </c>
      <c r="Q391">
        <f t="shared" ref="Q391:Q454" si="27">STDEV(N391,N491,N591,N691,N791,N891,N991,N1091,N1191,N1291)/SQRT(10)</f>
        <v>0.40352528621156297</v>
      </c>
    </row>
    <row r="392" spans="2:17" x14ac:dyDescent="0.2">
      <c r="B392">
        <v>4350</v>
      </c>
      <c r="C392">
        <v>0.47260866105073102</v>
      </c>
      <c r="D392">
        <v>0.345195265310068</v>
      </c>
      <c r="E392">
        <v>0.49073762962893402</v>
      </c>
      <c r="F392">
        <v>1.30854155598973</v>
      </c>
      <c r="G392">
        <v>0.33709349666743799</v>
      </c>
      <c r="H392">
        <v>0.240380300870738</v>
      </c>
      <c r="I392">
        <v>0.38876293210250501</v>
      </c>
      <c r="J392">
        <v>0.96623672964067997</v>
      </c>
      <c r="K392">
        <v>0.25847757027345297</v>
      </c>
      <c r="L392">
        <v>3.0054193649780601E-2</v>
      </c>
      <c r="M392">
        <v>5.6186525867372897E-2</v>
      </c>
      <c r="N392">
        <v>0.34471828979060698</v>
      </c>
      <c r="O392">
        <f t="shared" si="25"/>
        <v>0.58712714959419732</v>
      </c>
      <c r="P392">
        <f t="shared" si="26"/>
        <v>1.2977563035192294</v>
      </c>
      <c r="Q392">
        <f t="shared" si="27"/>
        <v>0.36199795399130613</v>
      </c>
    </row>
    <row r="393" spans="2:17" x14ac:dyDescent="0.2">
      <c r="B393">
        <v>4400</v>
      </c>
      <c r="C393">
        <v>0.46935531929297603</v>
      </c>
      <c r="D393">
        <v>0.36124277352931999</v>
      </c>
      <c r="E393">
        <v>0.52332445703876196</v>
      </c>
      <c r="F393">
        <v>1.3539225498610601</v>
      </c>
      <c r="G393">
        <v>0.31024108224578401</v>
      </c>
      <c r="H393">
        <v>0.23551931602006601</v>
      </c>
      <c r="I393">
        <v>0.370625296511224</v>
      </c>
      <c r="J393">
        <v>0.91638569477707499</v>
      </c>
      <c r="K393">
        <v>0.44318516605057001</v>
      </c>
      <c r="L393">
        <v>3.61630899085961E-4</v>
      </c>
      <c r="M393">
        <v>7.6441915885241199E-2</v>
      </c>
      <c r="N393">
        <v>0.519988712834897</v>
      </c>
      <c r="O393">
        <f t="shared" si="25"/>
        <v>0.7211024288094563</v>
      </c>
      <c r="P393">
        <f t="shared" si="26"/>
        <v>1.2864569453688364</v>
      </c>
      <c r="Q393">
        <f t="shared" si="27"/>
        <v>0.37875921142463537</v>
      </c>
    </row>
    <row r="394" spans="2:17" x14ac:dyDescent="0.2">
      <c r="B394">
        <v>4450</v>
      </c>
      <c r="C394">
        <v>0.39300945120693997</v>
      </c>
      <c r="D394">
        <v>0.35553388931729701</v>
      </c>
      <c r="E394">
        <v>0.53554167380454798</v>
      </c>
      <c r="F394">
        <v>1.2840850143287801</v>
      </c>
      <c r="G394">
        <v>0.30374316709453603</v>
      </c>
      <c r="H394">
        <v>0.242850981487233</v>
      </c>
      <c r="I394">
        <v>0.38310484540908901</v>
      </c>
      <c r="J394">
        <v>0.92969899399085698</v>
      </c>
      <c r="K394">
        <v>0.35351769694155799</v>
      </c>
      <c r="L394">
        <v>3.5347663237315002E-4</v>
      </c>
      <c r="M394">
        <v>0.184797868398482</v>
      </c>
      <c r="N394">
        <v>0.53866904197241305</v>
      </c>
      <c r="O394">
        <f t="shared" si="25"/>
        <v>0.7339407618959537</v>
      </c>
      <c r="P394">
        <f t="shared" si="26"/>
        <v>1.3108596697900434</v>
      </c>
      <c r="Q394">
        <f t="shared" si="27"/>
        <v>0.38088933843285283</v>
      </c>
    </row>
    <row r="395" spans="2:17" x14ac:dyDescent="0.2">
      <c r="B395">
        <v>4500</v>
      </c>
      <c r="C395">
        <v>0.41567907066564902</v>
      </c>
      <c r="D395">
        <v>0.33735675862668502</v>
      </c>
      <c r="E395">
        <v>0.483393712230475</v>
      </c>
      <c r="F395">
        <v>1.2364295415228099</v>
      </c>
      <c r="G395">
        <v>0.31653907119580998</v>
      </c>
      <c r="H395">
        <v>0.25169786448627002</v>
      </c>
      <c r="I395">
        <v>0.37327525785474303</v>
      </c>
      <c r="J395">
        <v>0.94151219353682403</v>
      </c>
      <c r="K395">
        <v>0.15073341509014199</v>
      </c>
      <c r="L395">
        <v>1.3856717028149299E-3</v>
      </c>
      <c r="M395">
        <v>0.21180895721260201</v>
      </c>
      <c r="N395">
        <v>0.363928044005559</v>
      </c>
      <c r="O395">
        <f t="shared" si="25"/>
        <v>0.60326448926284315</v>
      </c>
      <c r="P395">
        <f t="shared" si="26"/>
        <v>1.2735061808927681</v>
      </c>
      <c r="Q395">
        <f t="shared" si="27"/>
        <v>0.39789021147272102</v>
      </c>
    </row>
    <row r="396" spans="2:17" x14ac:dyDescent="0.2">
      <c r="B396">
        <v>4550</v>
      </c>
      <c r="C396">
        <v>0.45745582204627</v>
      </c>
      <c r="D396">
        <v>0.37755375549708098</v>
      </c>
      <c r="E396">
        <v>0.46934699505802602</v>
      </c>
      <c r="F396">
        <v>1.3043565726013799</v>
      </c>
      <c r="G396">
        <v>0.34633839708396902</v>
      </c>
      <c r="H396">
        <v>0.26768263421935001</v>
      </c>
      <c r="I396">
        <v>0.39850036738988598</v>
      </c>
      <c r="J396">
        <v>1.0125213986932</v>
      </c>
      <c r="K396">
        <v>0.121615592355775</v>
      </c>
      <c r="L396">
        <v>2.29089269933232E-3</v>
      </c>
      <c r="M396">
        <v>4.8074827621002701E-2</v>
      </c>
      <c r="N396">
        <v>0.17198131267611</v>
      </c>
      <c r="O396">
        <f t="shared" si="25"/>
        <v>0.41470629688504851</v>
      </c>
      <c r="P396">
        <f t="shared" si="26"/>
        <v>1.4162297355613653</v>
      </c>
      <c r="Q396">
        <f t="shared" si="27"/>
        <v>0.39652610818821349</v>
      </c>
    </row>
    <row r="397" spans="2:17" x14ac:dyDescent="0.2">
      <c r="B397">
        <v>4600</v>
      </c>
      <c r="C397">
        <v>0.468281049386441</v>
      </c>
      <c r="D397">
        <v>0.37833006655856299</v>
      </c>
      <c r="E397">
        <v>0.45897639834791598</v>
      </c>
      <c r="F397">
        <v>1.3055875142929201</v>
      </c>
      <c r="G397">
        <v>0.35255053526017299</v>
      </c>
      <c r="H397">
        <v>0.274946328722943</v>
      </c>
      <c r="I397">
        <v>0.40571621061921198</v>
      </c>
      <c r="J397">
        <v>1.03321307460233</v>
      </c>
      <c r="K397">
        <v>2.6863810218265002E-2</v>
      </c>
      <c r="L397">
        <v>9.38112484638772E-2</v>
      </c>
      <c r="M397">
        <v>2.9457044896936801E-2</v>
      </c>
      <c r="N397">
        <v>0.150132103579079</v>
      </c>
      <c r="O397">
        <f t="shared" si="25"/>
        <v>0.38746884207517768</v>
      </c>
      <c r="P397">
        <f t="shared" si="26"/>
        <v>1.4791023010956761</v>
      </c>
      <c r="Q397">
        <f t="shared" si="27"/>
        <v>0.41442641226217053</v>
      </c>
    </row>
    <row r="398" spans="2:17" x14ac:dyDescent="0.2">
      <c r="B398">
        <v>4650</v>
      </c>
      <c r="C398">
        <v>0.393749480554696</v>
      </c>
      <c r="D398">
        <v>0.34910581351609798</v>
      </c>
      <c r="E398">
        <v>0.39744740274454898</v>
      </c>
      <c r="F398">
        <v>1.14030269681534</v>
      </c>
      <c r="G398">
        <v>0.30940099519578002</v>
      </c>
      <c r="H398">
        <v>0.25509100684721298</v>
      </c>
      <c r="I398">
        <v>0.34956593221757098</v>
      </c>
      <c r="J398">
        <v>0.91405793426056403</v>
      </c>
      <c r="K398">
        <v>1.1068312771440001E-2</v>
      </c>
      <c r="L398">
        <v>3.41897216924964E-2</v>
      </c>
      <c r="M398">
        <v>0.14708227688577399</v>
      </c>
      <c r="N398">
        <v>0.19234031134971</v>
      </c>
      <c r="O398">
        <f t="shared" si="25"/>
        <v>0.43856619950665371</v>
      </c>
      <c r="P398">
        <f t="shared" si="26"/>
        <v>1.4139742017731969</v>
      </c>
      <c r="Q398">
        <f t="shared" si="27"/>
        <v>0.40423543364250147</v>
      </c>
    </row>
    <row r="399" spans="2:17" x14ac:dyDescent="0.2">
      <c r="B399">
        <v>4700</v>
      </c>
      <c r="C399">
        <v>0.41673009644614101</v>
      </c>
      <c r="D399">
        <v>0.34621007942529203</v>
      </c>
      <c r="E399">
        <v>0.40959106659850297</v>
      </c>
      <c r="F399">
        <v>1.1725312424699399</v>
      </c>
      <c r="G399">
        <v>0.300017108609271</v>
      </c>
      <c r="H399">
        <v>0.29507664838636399</v>
      </c>
      <c r="I399">
        <v>0.34027258705931401</v>
      </c>
      <c r="J399">
        <v>0.93536634405494901</v>
      </c>
      <c r="K399">
        <v>5.9552045505917799E-2</v>
      </c>
      <c r="L399">
        <v>9.0891371530122E-2</v>
      </c>
      <c r="M399">
        <v>0.24841432237923999</v>
      </c>
      <c r="N399">
        <v>0.39885773941528002</v>
      </c>
      <c r="O399">
        <f t="shared" si="25"/>
        <v>0.63155185014001824</v>
      </c>
      <c r="P399">
        <f t="shared" si="26"/>
        <v>1.1410606139942718</v>
      </c>
      <c r="Q399">
        <f t="shared" si="27"/>
        <v>0.24212629996015772</v>
      </c>
    </row>
    <row r="400" spans="2:17" x14ac:dyDescent="0.2">
      <c r="B400">
        <v>4750</v>
      </c>
      <c r="C400">
        <v>0.42298688135701501</v>
      </c>
      <c r="D400">
        <v>0.378319973662186</v>
      </c>
      <c r="E400">
        <v>0.46299471482834997</v>
      </c>
      <c r="F400">
        <v>1.2643015698475499</v>
      </c>
      <c r="G400">
        <v>0.32142385894668302</v>
      </c>
      <c r="H400">
        <v>0.30374524381200702</v>
      </c>
      <c r="I400">
        <v>0.337165849369292</v>
      </c>
      <c r="J400">
        <v>0.96233495212798303</v>
      </c>
      <c r="K400">
        <v>3.5741456538140898E-2</v>
      </c>
      <c r="L400">
        <v>0.14126020741732101</v>
      </c>
      <c r="M400">
        <v>0.17789246757802099</v>
      </c>
      <c r="N400">
        <v>0.35489413153348198</v>
      </c>
      <c r="O400">
        <f t="shared" si="25"/>
        <v>0.59572991492242688</v>
      </c>
      <c r="P400">
        <f t="shared" si="26"/>
        <v>1.2169311599146106</v>
      </c>
      <c r="Q400">
        <f t="shared" si="27"/>
        <v>0.2656324556697538</v>
      </c>
    </row>
    <row r="401" spans="2:17" x14ac:dyDescent="0.2">
      <c r="B401">
        <v>4800</v>
      </c>
      <c r="P401">
        <f t="shared" si="26"/>
        <v>1.4739550481105936</v>
      </c>
      <c r="Q401">
        <f t="shared" si="27"/>
        <v>0.3689479346373078</v>
      </c>
    </row>
    <row r="402" spans="2:17" x14ac:dyDescent="0.2">
      <c r="B402">
        <v>4850</v>
      </c>
      <c r="P402">
        <f t="shared" si="26"/>
        <v>1.861796094994157</v>
      </c>
      <c r="Q402">
        <f t="shared" si="27"/>
        <v>0.50413775017426943</v>
      </c>
    </row>
    <row r="403" spans="2:17" x14ac:dyDescent="0.2">
      <c r="B403">
        <v>4900</v>
      </c>
      <c r="P403" t="e">
        <f t="shared" si="26"/>
        <v>#DIV/0!</v>
      </c>
      <c r="Q403" t="e">
        <f t="shared" si="27"/>
        <v>#DIV/0!</v>
      </c>
    </row>
    <row r="404" spans="2:17" x14ac:dyDescent="0.2">
      <c r="B404">
        <v>4950</v>
      </c>
      <c r="P404" t="e">
        <f t="shared" si="26"/>
        <v>#DIV/0!</v>
      </c>
      <c r="Q404" t="e">
        <f t="shared" si="27"/>
        <v>#DIV/0!</v>
      </c>
    </row>
    <row r="405" spans="2:17" x14ac:dyDescent="0.2">
      <c r="B405">
        <v>5000</v>
      </c>
      <c r="P405" t="e">
        <f t="shared" si="26"/>
        <v>#DIV/0!</v>
      </c>
      <c r="Q405" t="e">
        <f t="shared" si="27"/>
        <v>#DIV/0!</v>
      </c>
    </row>
    <row r="406" spans="2:17" x14ac:dyDescent="0.2">
      <c r="B406">
        <v>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f t="shared" si="25"/>
        <v>0</v>
      </c>
      <c r="P406">
        <f t="shared" si="26"/>
        <v>0</v>
      </c>
      <c r="Q406">
        <f t="shared" si="27"/>
        <v>0</v>
      </c>
    </row>
    <row r="407" spans="2:17" x14ac:dyDescent="0.2">
      <c r="B407">
        <v>100</v>
      </c>
      <c r="C407">
        <v>3.8179547715527298E-2</v>
      </c>
      <c r="D407">
        <v>3.4641213293800197E-2</v>
      </c>
      <c r="E407">
        <v>2.2018049865824299E-2</v>
      </c>
      <c r="F407">
        <v>9.4838810875151697E-2</v>
      </c>
      <c r="G407">
        <v>1.5290692540218901E-2</v>
      </c>
      <c r="H407">
        <v>1.29910964570902E-2</v>
      </c>
      <c r="I407">
        <v>1.03712695988506E-2</v>
      </c>
      <c r="J407">
        <v>3.8653058596159702E-2</v>
      </c>
      <c r="K407">
        <v>2.4889146247126299E-2</v>
      </c>
      <c r="L407">
        <v>7.08398350842478E-3</v>
      </c>
      <c r="M407">
        <v>2.2568744287974501E-3</v>
      </c>
      <c r="N407">
        <v>3.42300041843486E-2</v>
      </c>
      <c r="O407">
        <f t="shared" si="25"/>
        <v>0.18501352432821933</v>
      </c>
      <c r="P407">
        <f t="shared" si="26"/>
        <v>3.137128130468482E-2</v>
      </c>
      <c r="Q407">
        <f t="shared" si="27"/>
        <v>4.5195094389541557E-3</v>
      </c>
    </row>
    <row r="408" spans="2:17" x14ac:dyDescent="0.2">
      <c r="B408">
        <v>150</v>
      </c>
      <c r="C408">
        <v>3.5844525792310601E-2</v>
      </c>
      <c r="D408">
        <v>6.4335211267973993E-2</v>
      </c>
      <c r="E408">
        <v>4.24891475851795E-2</v>
      </c>
      <c r="F408">
        <v>0.14266888464546401</v>
      </c>
      <c r="G408">
        <v>1.866455662321E-2</v>
      </c>
      <c r="H408">
        <v>2.8257856838695802E-2</v>
      </c>
      <c r="I408">
        <v>1.6212778228957399E-2</v>
      </c>
      <c r="J408">
        <v>6.3135191690863193E-2</v>
      </c>
      <c r="K408">
        <v>2.2492570309437999E-2</v>
      </c>
      <c r="L408">
        <v>4.5562453344012502E-3</v>
      </c>
      <c r="M408">
        <v>1.16558349359926E-2</v>
      </c>
      <c r="N408">
        <v>3.8704650579831801E-2</v>
      </c>
      <c r="O408">
        <f t="shared" si="25"/>
        <v>0.19673497548690166</v>
      </c>
      <c r="P408">
        <f t="shared" si="26"/>
        <v>6.1438423796487805E-2</v>
      </c>
      <c r="Q408">
        <f t="shared" si="27"/>
        <v>9.7865911479384695E-3</v>
      </c>
    </row>
    <row r="409" spans="2:17" x14ac:dyDescent="0.2">
      <c r="B409">
        <v>200</v>
      </c>
      <c r="C409">
        <v>6.7974966714528295E-2</v>
      </c>
      <c r="D409">
        <v>7.7457219039916606E-2</v>
      </c>
      <c r="E409">
        <v>7.8988384706723896E-2</v>
      </c>
      <c r="F409">
        <v>0.22442057046116901</v>
      </c>
      <c r="G409">
        <v>2.33451256627068E-2</v>
      </c>
      <c r="H409">
        <v>3.18206734514715E-2</v>
      </c>
      <c r="I409">
        <v>2.3306759005258401E-2</v>
      </c>
      <c r="J409">
        <v>7.8472558119436597E-2</v>
      </c>
      <c r="K409">
        <v>2.1475434258230501E-2</v>
      </c>
      <c r="L409">
        <v>9.9990595596707301E-4</v>
      </c>
      <c r="M409">
        <v>1.5956255030844701E-2</v>
      </c>
      <c r="N409">
        <v>3.8431595245042298E-2</v>
      </c>
      <c r="O409">
        <f t="shared" si="25"/>
        <v>0.19603977975156547</v>
      </c>
      <c r="P409">
        <f t="shared" si="26"/>
        <v>3.170188127326054E-2</v>
      </c>
      <c r="Q409">
        <f t="shared" si="27"/>
        <v>4.6110638752895157E-3</v>
      </c>
    </row>
    <row r="410" spans="2:17" x14ac:dyDescent="0.2">
      <c r="B410">
        <v>250</v>
      </c>
      <c r="C410">
        <v>4.23760346396726E-2</v>
      </c>
      <c r="D410">
        <v>7.8239340614918607E-2</v>
      </c>
      <c r="E410">
        <v>5.7808357905892997E-2</v>
      </c>
      <c r="F410">
        <v>0.17842373316048399</v>
      </c>
      <c r="G410">
        <v>2.71175144416731E-2</v>
      </c>
      <c r="H410">
        <v>4.5370121227608001E-2</v>
      </c>
      <c r="I410">
        <v>2.9016965702896701E-2</v>
      </c>
      <c r="J410">
        <v>0.101504601372178</v>
      </c>
      <c r="K410">
        <v>4.9600685971786497E-2</v>
      </c>
      <c r="L410">
        <v>1.7492780664268401E-3</v>
      </c>
      <c r="M410">
        <v>3.0861456813485299E-2</v>
      </c>
      <c r="N410">
        <v>8.2211420851698594E-2</v>
      </c>
      <c r="O410">
        <f t="shared" si="25"/>
        <v>0.28672534044220543</v>
      </c>
      <c r="P410">
        <f t="shared" si="26"/>
        <v>6.1998765779944932E-2</v>
      </c>
      <c r="Q410">
        <f t="shared" si="27"/>
        <v>1.2648103687202714E-2</v>
      </c>
    </row>
    <row r="411" spans="2:17" x14ac:dyDescent="0.2">
      <c r="B411">
        <v>300</v>
      </c>
      <c r="C411">
        <v>6.6480665746818698E-2</v>
      </c>
      <c r="D411">
        <v>0.102914764745886</v>
      </c>
      <c r="E411">
        <v>7.7161309131434097E-2</v>
      </c>
      <c r="F411">
        <v>0.24655673962413899</v>
      </c>
      <c r="G411">
        <v>4.3091379606414099E-2</v>
      </c>
      <c r="H411">
        <v>4.2994513780132498E-2</v>
      </c>
      <c r="I411">
        <v>3.8767892064281703E-2</v>
      </c>
      <c r="J411">
        <v>0.12485378545082799</v>
      </c>
      <c r="K411">
        <v>9.7647020718069896E-2</v>
      </c>
      <c r="L411">
        <v>2.31804347710148E-2</v>
      </c>
      <c r="M411">
        <v>2.49526415220645E-2</v>
      </c>
      <c r="N411">
        <v>0.145780097011149</v>
      </c>
      <c r="O411">
        <f t="shared" si="25"/>
        <v>0.38181159884313232</v>
      </c>
      <c r="P411">
        <f t="shared" si="26"/>
        <v>0.11536328236268863</v>
      </c>
      <c r="Q411">
        <f t="shared" si="27"/>
        <v>1.382630252926517E-2</v>
      </c>
    </row>
    <row r="412" spans="2:17" x14ac:dyDescent="0.2">
      <c r="B412">
        <v>350</v>
      </c>
      <c r="C412">
        <v>6.7292700035358893E-2</v>
      </c>
      <c r="D412">
        <v>9.6899483584797497E-2</v>
      </c>
      <c r="E412">
        <v>7.9195332616006406E-2</v>
      </c>
      <c r="F412">
        <v>0.243387516236163</v>
      </c>
      <c r="G412">
        <v>4.0742033695285201E-2</v>
      </c>
      <c r="H412">
        <v>4.9012187148708003E-2</v>
      </c>
      <c r="I412">
        <v>5.1972194842457103E-2</v>
      </c>
      <c r="J412">
        <v>0.14172641568645</v>
      </c>
      <c r="K412">
        <v>3.15066861119093E-2</v>
      </c>
      <c r="L412" s="2">
        <v>6.4115185220109397E-5</v>
      </c>
      <c r="M412">
        <v>3.1683511285084197E-2</v>
      </c>
      <c r="N412">
        <v>6.3254312582213604E-2</v>
      </c>
      <c r="O412">
        <f t="shared" si="25"/>
        <v>0.25150410052763278</v>
      </c>
      <c r="P412">
        <f t="shared" si="26"/>
        <v>0.1364138194129243</v>
      </c>
      <c r="Q412">
        <f t="shared" si="27"/>
        <v>3.7195139616325409E-2</v>
      </c>
    </row>
    <row r="413" spans="2:17" x14ac:dyDescent="0.2">
      <c r="B413">
        <v>400</v>
      </c>
      <c r="C413">
        <v>6.7968656004945394E-2</v>
      </c>
      <c r="D413">
        <v>7.5251526925946305E-2</v>
      </c>
      <c r="E413">
        <v>7.62525304260286E-2</v>
      </c>
      <c r="F413">
        <v>0.21947271335692001</v>
      </c>
      <c r="G413">
        <v>4.6093345718156299E-2</v>
      </c>
      <c r="H413">
        <v>3.7345672486633903E-2</v>
      </c>
      <c r="I413">
        <v>4.2234744724763802E-2</v>
      </c>
      <c r="J413">
        <v>0.12567376292955401</v>
      </c>
      <c r="K413" s="2">
        <v>4.2446448786419702E-5</v>
      </c>
      <c r="L413">
        <v>3.4085214352348498E-4</v>
      </c>
      <c r="M413">
        <v>2.4220465123907998E-2</v>
      </c>
      <c r="N413">
        <v>2.4603763716217902E-2</v>
      </c>
      <c r="O413">
        <f t="shared" si="25"/>
        <v>0.15685586924376754</v>
      </c>
      <c r="P413">
        <f t="shared" si="26"/>
        <v>0.14622407873647744</v>
      </c>
      <c r="Q413">
        <f t="shared" si="27"/>
        <v>4.2375245688915458E-2</v>
      </c>
    </row>
    <row r="414" spans="2:17" x14ac:dyDescent="0.2">
      <c r="B414">
        <v>450</v>
      </c>
      <c r="C414">
        <v>7.6285428984571399E-2</v>
      </c>
      <c r="D414">
        <v>6.8187894997207399E-2</v>
      </c>
      <c r="E414">
        <v>4.86778558486088E-2</v>
      </c>
      <c r="F414">
        <v>0.19315117983038799</v>
      </c>
      <c r="G414">
        <v>3.7076354578725997E-2</v>
      </c>
      <c r="H414">
        <v>4.3434035313467997E-2</v>
      </c>
      <c r="I414">
        <v>3.2129492933907502E-2</v>
      </c>
      <c r="J414">
        <v>0.112639882826102</v>
      </c>
      <c r="K414">
        <v>1.4861196692754101E-2</v>
      </c>
      <c r="L414">
        <v>8.6323364521641993E-3</v>
      </c>
      <c r="M414">
        <v>3.7450118959316499E-2</v>
      </c>
      <c r="N414">
        <v>6.0943652104234802E-2</v>
      </c>
      <c r="O414">
        <f t="shared" si="25"/>
        <v>0.2468676813684505</v>
      </c>
      <c r="P414">
        <f t="shared" si="26"/>
        <v>0.13528958966715654</v>
      </c>
      <c r="Q414">
        <f t="shared" si="27"/>
        <v>3.7814740746822464E-2</v>
      </c>
    </row>
    <row r="415" spans="2:17" x14ac:dyDescent="0.2">
      <c r="B415">
        <v>500</v>
      </c>
      <c r="C415">
        <v>6.9266727140020398E-2</v>
      </c>
      <c r="D415">
        <v>7.6613310782029501E-2</v>
      </c>
      <c r="E415">
        <v>6.3682193932970102E-2</v>
      </c>
      <c r="F415">
        <v>0.20956223185501999</v>
      </c>
      <c r="G415">
        <v>3.3974068630974498E-2</v>
      </c>
      <c r="H415">
        <v>4.8795342262661801E-2</v>
      </c>
      <c r="I415">
        <v>5.2152789985075797E-2</v>
      </c>
      <c r="J415">
        <v>0.13492220087871201</v>
      </c>
      <c r="K415">
        <v>4.9179679135992801E-3</v>
      </c>
      <c r="L415">
        <v>5.4650109522317203E-4</v>
      </c>
      <c r="M415">
        <v>3.72765913849777E-2</v>
      </c>
      <c r="N415">
        <v>4.2741060393800198E-2</v>
      </c>
      <c r="O415">
        <f t="shared" si="25"/>
        <v>0.20673911191112387</v>
      </c>
      <c r="P415">
        <f t="shared" si="26"/>
        <v>0.16615651208960894</v>
      </c>
      <c r="Q415">
        <f t="shared" si="27"/>
        <v>4.7015215999916454E-2</v>
      </c>
    </row>
    <row r="416" spans="2:17" x14ac:dyDescent="0.2">
      <c r="B416">
        <v>550</v>
      </c>
      <c r="C416">
        <v>7.9864229889475793E-2</v>
      </c>
      <c r="D416">
        <v>6.5612467475452602E-2</v>
      </c>
      <c r="E416">
        <v>7.0546127958158206E-2</v>
      </c>
      <c r="F416">
        <v>0.216022825323087</v>
      </c>
      <c r="G416">
        <v>4.7697065683226798E-2</v>
      </c>
      <c r="H416">
        <v>5.1392706365960002E-2</v>
      </c>
      <c r="I416">
        <v>4.0309395810968103E-2</v>
      </c>
      <c r="J416">
        <v>0.13939916786015499</v>
      </c>
      <c r="K416">
        <v>3.6714642266440201E-4</v>
      </c>
      <c r="L416">
        <v>1.0854584170754199E-2</v>
      </c>
      <c r="M416">
        <v>8.5898864493755195E-2</v>
      </c>
      <c r="N416">
        <v>9.71205950871738E-2</v>
      </c>
      <c r="O416">
        <f t="shared" si="25"/>
        <v>0.3116417736555448</v>
      </c>
      <c r="P416">
        <f t="shared" si="26"/>
        <v>0.23248632972355462</v>
      </c>
      <c r="Q416">
        <f t="shared" si="27"/>
        <v>6.1551816419225212E-2</v>
      </c>
    </row>
    <row r="417" spans="2:17" x14ac:dyDescent="0.2">
      <c r="B417">
        <v>600</v>
      </c>
      <c r="C417">
        <v>0.10007463719243299</v>
      </c>
      <c r="D417">
        <v>7.9375799546980097E-2</v>
      </c>
      <c r="E417">
        <v>6.0543470308969498E-2</v>
      </c>
      <c r="F417">
        <v>0.239993907048382</v>
      </c>
      <c r="G417">
        <v>8.0282429427676993E-2</v>
      </c>
      <c r="H417">
        <v>5.9326613451831101E-2</v>
      </c>
      <c r="I417">
        <v>4.9935455341804103E-2</v>
      </c>
      <c r="J417">
        <v>0.189544498221312</v>
      </c>
      <c r="K417">
        <v>1.8238979073665099E-3</v>
      </c>
      <c r="L417">
        <v>3.5397823067320498E-2</v>
      </c>
      <c r="M417">
        <v>0.150408468408357</v>
      </c>
      <c r="N417">
        <v>0.18763018938304399</v>
      </c>
      <c r="O417">
        <f t="shared" si="25"/>
        <v>0.43316300555685039</v>
      </c>
      <c r="P417">
        <f t="shared" si="26"/>
        <v>0.22936903512023446</v>
      </c>
      <c r="Q417">
        <f t="shared" si="27"/>
        <v>5.4868072969775424E-2</v>
      </c>
    </row>
    <row r="418" spans="2:17" x14ac:dyDescent="0.2">
      <c r="B418">
        <v>650</v>
      </c>
      <c r="C418">
        <v>0.136347828448355</v>
      </c>
      <c r="D418">
        <v>9.0904812080634098E-2</v>
      </c>
      <c r="E418">
        <v>5.8095546161076199E-2</v>
      </c>
      <c r="F418">
        <v>0.28534818669006601</v>
      </c>
      <c r="G418">
        <v>9.7586220261117601E-2</v>
      </c>
      <c r="H418">
        <v>5.9595167288356003E-2</v>
      </c>
      <c r="I418">
        <v>3.9433768454194197E-2</v>
      </c>
      <c r="J418">
        <v>0.196615156003668</v>
      </c>
      <c r="K418">
        <v>3.0867880699298898E-4</v>
      </c>
      <c r="L418">
        <v>5.1130178857857998E-2</v>
      </c>
      <c r="M418">
        <v>0.24037588303464</v>
      </c>
      <c r="N418">
        <v>0.29181474069949098</v>
      </c>
      <c r="O418">
        <f t="shared" si="25"/>
        <v>0.54019879738804577</v>
      </c>
      <c r="P418">
        <f t="shared" si="26"/>
        <v>0.24714482621676637</v>
      </c>
      <c r="Q418">
        <f t="shared" si="27"/>
        <v>5.641434816640882E-2</v>
      </c>
    </row>
    <row r="419" spans="2:17" x14ac:dyDescent="0.2">
      <c r="B419">
        <v>700</v>
      </c>
      <c r="C419">
        <v>0.14109179844505099</v>
      </c>
      <c r="D419">
        <v>8.0269913258400397E-2</v>
      </c>
      <c r="E419">
        <v>7.5292773443386904E-2</v>
      </c>
      <c r="F419">
        <v>0.29665448514683801</v>
      </c>
      <c r="G419">
        <v>0.103937340733885</v>
      </c>
      <c r="H419">
        <v>5.74188458235875E-2</v>
      </c>
      <c r="I419">
        <v>5.44936581646756E-2</v>
      </c>
      <c r="J419">
        <v>0.21584984472214799</v>
      </c>
      <c r="K419">
        <v>2.3832663709979902E-2</v>
      </c>
      <c r="L419">
        <v>2.2742522215969601E-2</v>
      </c>
      <c r="M419">
        <v>0.167196828444033</v>
      </c>
      <c r="N419">
        <v>0.213772014369982</v>
      </c>
      <c r="O419">
        <f t="shared" si="25"/>
        <v>0.46235485762559259</v>
      </c>
      <c r="P419">
        <f t="shared" si="26"/>
        <v>0.23216105851406996</v>
      </c>
      <c r="Q419">
        <f t="shared" si="27"/>
        <v>3.7372971549251482E-2</v>
      </c>
    </row>
    <row r="420" spans="2:17" x14ac:dyDescent="0.2">
      <c r="B420">
        <v>750</v>
      </c>
      <c r="C420">
        <v>0.10539602131732601</v>
      </c>
      <c r="D420">
        <v>0.10536805565632</v>
      </c>
      <c r="E420">
        <v>0.11443213094924</v>
      </c>
      <c r="F420">
        <v>0.325196207922886</v>
      </c>
      <c r="G420">
        <v>8.5740872418109598E-2</v>
      </c>
      <c r="H420">
        <v>5.5838058461955498E-2</v>
      </c>
      <c r="I420">
        <v>6.8261937241171702E-2</v>
      </c>
      <c r="J420">
        <v>0.20984086812123701</v>
      </c>
      <c r="K420">
        <v>2.20571761982821E-2</v>
      </c>
      <c r="L420">
        <v>1.31251748640598E-3</v>
      </c>
      <c r="M420">
        <v>0.13201462827871499</v>
      </c>
      <c r="N420">
        <v>0.15538432196340299</v>
      </c>
      <c r="O420">
        <f t="shared" si="25"/>
        <v>0.3941881809027295</v>
      </c>
      <c r="P420">
        <f t="shared" si="26"/>
        <v>0.26085178321458752</v>
      </c>
      <c r="Q420">
        <f t="shared" si="27"/>
        <v>5.4710524625035728E-2</v>
      </c>
    </row>
    <row r="421" spans="2:17" x14ac:dyDescent="0.2">
      <c r="B421">
        <v>800</v>
      </c>
      <c r="C421">
        <v>0.112314230075828</v>
      </c>
      <c r="D421">
        <v>9.0511062419438001E-2</v>
      </c>
      <c r="E421">
        <v>8.9476047280694901E-2</v>
      </c>
      <c r="F421">
        <v>0.29230133977596101</v>
      </c>
      <c r="G421">
        <v>9.5199792749438295E-2</v>
      </c>
      <c r="H421">
        <v>4.6294687704109001E-2</v>
      </c>
      <c r="I421">
        <v>6.1271991665742501E-2</v>
      </c>
      <c r="J421">
        <v>0.20276647211929</v>
      </c>
      <c r="K421">
        <v>6.1149175109814699E-2</v>
      </c>
      <c r="L421">
        <v>3.1332591022257397E-2</v>
      </c>
      <c r="M421">
        <v>3.64120486677098E-2</v>
      </c>
      <c r="N421">
        <v>0.12889381479978201</v>
      </c>
      <c r="O421">
        <f t="shared" si="25"/>
        <v>0.35901784746692195</v>
      </c>
      <c r="P421">
        <f t="shared" si="26"/>
        <v>0.23212813623300865</v>
      </c>
      <c r="Q421">
        <f t="shared" si="27"/>
        <v>4.9467793635547957E-2</v>
      </c>
    </row>
    <row r="422" spans="2:17" x14ac:dyDescent="0.2">
      <c r="B422">
        <v>850</v>
      </c>
      <c r="C422">
        <v>0.119437683458494</v>
      </c>
      <c r="D422">
        <v>9.8858987501774298E-2</v>
      </c>
      <c r="E422">
        <v>0.110912569420701</v>
      </c>
      <c r="F422">
        <v>0.32920924038096999</v>
      </c>
      <c r="G422">
        <v>7.7224523755698701E-2</v>
      </c>
      <c r="H422">
        <v>4.3080635163372703E-2</v>
      </c>
      <c r="I422">
        <v>7.5268380617338704E-2</v>
      </c>
      <c r="J422">
        <v>0.19557353953640999</v>
      </c>
      <c r="K422">
        <v>7.4689152660520099E-3</v>
      </c>
      <c r="L422">
        <v>1.7355199068739401E-2</v>
      </c>
      <c r="M422">
        <v>9.8038725865157605E-2</v>
      </c>
      <c r="N422">
        <v>0.122862840199949</v>
      </c>
      <c r="O422">
        <f t="shared" si="25"/>
        <v>0.35051795988215639</v>
      </c>
      <c r="P422">
        <f t="shared" si="26"/>
        <v>0.25177521194081726</v>
      </c>
      <c r="Q422">
        <f t="shared" si="27"/>
        <v>7.0355838599898579E-2</v>
      </c>
    </row>
    <row r="423" spans="2:17" x14ac:dyDescent="0.2">
      <c r="B423">
        <v>900</v>
      </c>
      <c r="C423">
        <v>0.12316123181812</v>
      </c>
      <c r="D423">
        <v>0.147963840614765</v>
      </c>
      <c r="E423">
        <v>9.9550496353152898E-2</v>
      </c>
      <c r="F423">
        <v>0.37067556878603802</v>
      </c>
      <c r="G423">
        <v>8.95471688040064E-2</v>
      </c>
      <c r="H423">
        <v>5.7597853986846297E-2</v>
      </c>
      <c r="I423">
        <v>6.99707637976337E-2</v>
      </c>
      <c r="J423">
        <v>0.21711578658848599</v>
      </c>
      <c r="K423">
        <v>3.5500877317992098E-2</v>
      </c>
      <c r="L423" s="2">
        <v>8.6517679014137003E-5</v>
      </c>
      <c r="M423">
        <v>0.15390846681839601</v>
      </c>
      <c r="N423">
        <v>0.18949586181540201</v>
      </c>
      <c r="O423">
        <f t="shared" si="25"/>
        <v>0.43531122408617262</v>
      </c>
      <c r="P423">
        <f t="shared" si="26"/>
        <v>0.25907681912328784</v>
      </c>
      <c r="Q423">
        <f t="shared" si="27"/>
        <v>5.8969418915589031E-2</v>
      </c>
    </row>
    <row r="424" spans="2:17" x14ac:dyDescent="0.2">
      <c r="B424">
        <v>950</v>
      </c>
      <c r="C424">
        <v>0.124102186603335</v>
      </c>
      <c r="D424">
        <v>9.5439343501005594E-2</v>
      </c>
      <c r="E424">
        <v>0.124232912145508</v>
      </c>
      <c r="F424">
        <v>0.34377444224984899</v>
      </c>
      <c r="G424">
        <v>9.3798745770936401E-2</v>
      </c>
      <c r="H424">
        <v>4.8728018881048697E-2</v>
      </c>
      <c r="I424">
        <v>8.1641693569263707E-2</v>
      </c>
      <c r="J424">
        <v>0.22416845822124901</v>
      </c>
      <c r="K424">
        <v>2.9641852123295499E-2</v>
      </c>
      <c r="L424">
        <v>3.8425447968993102E-2</v>
      </c>
      <c r="M424">
        <v>9.0197630831239696E-3</v>
      </c>
      <c r="N424">
        <v>7.7087063175412598E-2</v>
      </c>
      <c r="O424">
        <f t="shared" si="25"/>
        <v>0.27764557114316196</v>
      </c>
      <c r="P424">
        <f t="shared" si="26"/>
        <v>0.24007433477786053</v>
      </c>
      <c r="Q424">
        <f t="shared" si="27"/>
        <v>6.3698966044312133E-2</v>
      </c>
    </row>
    <row r="425" spans="2:17" x14ac:dyDescent="0.2">
      <c r="B425">
        <v>1000</v>
      </c>
      <c r="C425">
        <v>0.13988793524107501</v>
      </c>
      <c r="D425">
        <v>0.10623233819417</v>
      </c>
      <c r="E425">
        <v>0.105164802053935</v>
      </c>
      <c r="F425">
        <v>0.35128507548917898</v>
      </c>
      <c r="G425">
        <v>9.5277113821738604E-2</v>
      </c>
      <c r="H425">
        <v>5.0395810004819401E-2</v>
      </c>
      <c r="I425">
        <v>8.2781026791238901E-2</v>
      </c>
      <c r="J425">
        <v>0.228453950617797</v>
      </c>
      <c r="K425">
        <v>2.4065892944573501E-2</v>
      </c>
      <c r="L425">
        <v>3.25468645552595E-2</v>
      </c>
      <c r="M425">
        <v>4.3639705291502497E-3</v>
      </c>
      <c r="N425">
        <v>6.0976728028983199E-2</v>
      </c>
      <c r="O425">
        <f t="shared" si="25"/>
        <v>0.24693466348202958</v>
      </c>
      <c r="P425">
        <f t="shared" si="26"/>
        <v>0.29643495561674765</v>
      </c>
      <c r="Q425">
        <f t="shared" si="27"/>
        <v>0.12078729970336667</v>
      </c>
    </row>
    <row r="426" spans="2:17" x14ac:dyDescent="0.2">
      <c r="B426">
        <v>1050</v>
      </c>
      <c r="C426">
        <v>0.11365566754881801</v>
      </c>
      <c r="D426">
        <v>0.105917033151269</v>
      </c>
      <c r="E426">
        <v>9.3701192323459498E-2</v>
      </c>
      <c r="F426">
        <v>0.31327389302354602</v>
      </c>
      <c r="G426">
        <v>8.7072853853164198E-2</v>
      </c>
      <c r="H426">
        <v>7.1148205247805393E-2</v>
      </c>
      <c r="I426">
        <v>9.9039465726567605E-2</v>
      </c>
      <c r="J426">
        <v>0.25726052482753697</v>
      </c>
      <c r="K426">
        <v>6.9769401769734299E-2</v>
      </c>
      <c r="L426">
        <v>6.9993414273244306E-2</v>
      </c>
      <c r="M426">
        <v>3.1925862561953702E-4</v>
      </c>
      <c r="N426">
        <v>0.14008207466859801</v>
      </c>
      <c r="O426">
        <f t="shared" si="25"/>
        <v>0.37427539949694533</v>
      </c>
      <c r="P426">
        <f t="shared" si="26"/>
        <v>0.3938094484438171</v>
      </c>
      <c r="Q426">
        <f t="shared" si="27"/>
        <v>0.10023436293591662</v>
      </c>
    </row>
    <row r="427" spans="2:17" x14ac:dyDescent="0.2">
      <c r="B427">
        <v>1100</v>
      </c>
      <c r="C427">
        <v>0.11595864851618699</v>
      </c>
      <c r="D427">
        <v>0.12026400693165799</v>
      </c>
      <c r="E427">
        <v>0.111098532254466</v>
      </c>
      <c r="F427">
        <v>0.34732118770231102</v>
      </c>
      <c r="G427">
        <v>7.8812572195172306E-2</v>
      </c>
      <c r="H427">
        <v>7.2433663929944297E-2</v>
      </c>
      <c r="I427">
        <v>9.8875170954592598E-2</v>
      </c>
      <c r="J427">
        <v>0.25012140707970898</v>
      </c>
      <c r="K427">
        <v>2.9862684134715801E-3</v>
      </c>
      <c r="L427">
        <v>9.7268737589242996E-2</v>
      </c>
      <c r="M427">
        <v>2.58629797163006E-2</v>
      </c>
      <c r="N427">
        <v>0.126117985719015</v>
      </c>
      <c r="O427">
        <f t="shared" si="25"/>
        <v>0.35513094165253328</v>
      </c>
      <c r="P427">
        <f t="shared" si="26"/>
        <v>0.4643107260859427</v>
      </c>
      <c r="Q427">
        <f t="shared" si="27"/>
        <v>6.771361327617377E-2</v>
      </c>
    </row>
    <row r="428" spans="2:17" x14ac:dyDescent="0.2">
      <c r="B428">
        <v>1150</v>
      </c>
      <c r="C428">
        <v>0.120828842415367</v>
      </c>
      <c r="D428">
        <v>0.15559431985118</v>
      </c>
      <c r="E428">
        <v>0.12208254943413099</v>
      </c>
      <c r="F428">
        <v>0.398505711700678</v>
      </c>
      <c r="G428">
        <v>8.8367674513225206E-2</v>
      </c>
      <c r="H428">
        <v>9.2197472733775196E-2</v>
      </c>
      <c r="I428">
        <v>0.114407536044244</v>
      </c>
      <c r="J428">
        <v>0.29497268329124499</v>
      </c>
      <c r="K428">
        <v>2.09381056507549E-2</v>
      </c>
      <c r="L428">
        <v>8.6888240323673302E-2</v>
      </c>
      <c r="M428">
        <v>2.7866269173397601E-2</v>
      </c>
      <c r="N428">
        <v>0.13569261514782599</v>
      </c>
      <c r="O428">
        <f t="shared" si="25"/>
        <v>0.36836478543398526</v>
      </c>
      <c r="P428">
        <f t="shared" si="26"/>
        <v>0.44064978750913419</v>
      </c>
      <c r="Q428">
        <f t="shared" si="27"/>
        <v>5.367077748754525E-2</v>
      </c>
    </row>
    <row r="429" spans="2:17" x14ac:dyDescent="0.2">
      <c r="B429">
        <v>1200</v>
      </c>
      <c r="C429">
        <v>0.124154690814496</v>
      </c>
      <c r="D429">
        <v>0.151144656113715</v>
      </c>
      <c r="E429">
        <v>0.14877266019206301</v>
      </c>
      <c r="F429">
        <v>0.42407200712027399</v>
      </c>
      <c r="G429">
        <v>9.3920569451297398E-2</v>
      </c>
      <c r="H429">
        <v>0.101492581653663</v>
      </c>
      <c r="I429">
        <v>0.11577786439832401</v>
      </c>
      <c r="J429">
        <v>0.31119101550328399</v>
      </c>
      <c r="K429">
        <v>0.180016617897541</v>
      </c>
      <c r="L429">
        <v>4.95198296967089E-2</v>
      </c>
      <c r="M429">
        <v>3.2073269247731601E-2</v>
      </c>
      <c r="N429">
        <v>0.26160971684198098</v>
      </c>
      <c r="O429">
        <f t="shared" si="25"/>
        <v>0.51147797297829056</v>
      </c>
      <c r="P429">
        <f t="shared" si="26"/>
        <v>0.3729440375338855</v>
      </c>
      <c r="Q429">
        <f t="shared" si="27"/>
        <v>3.7848434921837822E-2</v>
      </c>
    </row>
    <row r="430" spans="2:17" x14ac:dyDescent="0.2">
      <c r="B430">
        <v>1250</v>
      </c>
      <c r="C430">
        <v>0.12632759250039999</v>
      </c>
      <c r="D430">
        <v>0.20146269411904</v>
      </c>
      <c r="E430">
        <v>0.16443120426890101</v>
      </c>
      <c r="F430">
        <v>0.492221490888341</v>
      </c>
      <c r="G430">
        <v>9.9575657569940704E-2</v>
      </c>
      <c r="H430">
        <v>0.13703361676322101</v>
      </c>
      <c r="I430">
        <v>0.12191368279530999</v>
      </c>
      <c r="J430">
        <v>0.35852295712847199</v>
      </c>
      <c r="K430">
        <v>0.18182459530089501</v>
      </c>
      <c r="L430">
        <v>3.48224424652578E-3</v>
      </c>
      <c r="M430">
        <v>9.3724559802122298E-2</v>
      </c>
      <c r="N430">
        <v>0.27903139934954302</v>
      </c>
      <c r="O430">
        <f t="shared" si="25"/>
        <v>0.5282342277338179</v>
      </c>
      <c r="P430">
        <f t="shared" si="26"/>
        <v>0.47981539384712329</v>
      </c>
      <c r="Q430">
        <f t="shared" si="27"/>
        <v>9.8073618481429065E-2</v>
      </c>
    </row>
    <row r="431" spans="2:17" x14ac:dyDescent="0.2">
      <c r="B431">
        <v>1300</v>
      </c>
      <c r="C431">
        <v>0.116288261465137</v>
      </c>
      <c r="D431">
        <v>0.18750967899721999</v>
      </c>
      <c r="E431">
        <v>0.158961985456785</v>
      </c>
      <c r="F431">
        <v>0.462759925919142</v>
      </c>
      <c r="G431">
        <v>8.0670225464646306E-2</v>
      </c>
      <c r="H431">
        <v>0.128736950716766</v>
      </c>
      <c r="I431">
        <v>0.13327167724182901</v>
      </c>
      <c r="J431">
        <v>0.342678853423241</v>
      </c>
      <c r="K431">
        <v>0.23924014431334101</v>
      </c>
      <c r="L431">
        <v>2.0521787454714701E-3</v>
      </c>
      <c r="M431">
        <v>0.185017589771377</v>
      </c>
      <c r="N431">
        <v>0.42630991283018999</v>
      </c>
      <c r="O431">
        <f t="shared" si="25"/>
        <v>0.65292412486458939</v>
      </c>
      <c r="P431">
        <f t="shared" si="26"/>
        <v>0.45623721716635984</v>
      </c>
      <c r="Q431">
        <f t="shared" si="27"/>
        <v>0.10117301176064598</v>
      </c>
    </row>
    <row r="432" spans="2:17" x14ac:dyDescent="0.2">
      <c r="B432">
        <v>1350</v>
      </c>
      <c r="C432">
        <v>0.113630846872761</v>
      </c>
      <c r="D432">
        <v>0.149610051183173</v>
      </c>
      <c r="E432">
        <v>0.15778431689802599</v>
      </c>
      <c r="F432">
        <v>0.421025214953961</v>
      </c>
      <c r="G432">
        <v>0.100652874785796</v>
      </c>
      <c r="H432">
        <v>0.120317851030784</v>
      </c>
      <c r="I432">
        <v>0.148516084727051</v>
      </c>
      <c r="J432">
        <v>0.36948681054363097</v>
      </c>
      <c r="K432">
        <v>0.12309622334590101</v>
      </c>
      <c r="L432">
        <v>7.4731835899183004E-3</v>
      </c>
      <c r="M432">
        <v>7.1999787559401104E-2</v>
      </c>
      <c r="N432">
        <v>0.20256919449522101</v>
      </c>
      <c r="O432">
        <f t="shared" si="25"/>
        <v>0.45007687620585551</v>
      </c>
      <c r="P432">
        <f t="shared" si="26"/>
        <v>0.44191764277722351</v>
      </c>
      <c r="Q432">
        <f t="shared" si="27"/>
        <v>0.12021450081712448</v>
      </c>
    </row>
    <row r="433" spans="2:17" x14ac:dyDescent="0.2">
      <c r="B433">
        <v>1400</v>
      </c>
      <c r="C433">
        <v>0.122128046019607</v>
      </c>
      <c r="D433">
        <v>0.135836476872053</v>
      </c>
      <c r="E433">
        <v>0.16549163801143099</v>
      </c>
      <c r="F433">
        <v>0.42345616090309202</v>
      </c>
      <c r="G433">
        <v>0.121893468743588</v>
      </c>
      <c r="H433">
        <v>0.10426898750301999</v>
      </c>
      <c r="I433">
        <v>0.16517455594913799</v>
      </c>
      <c r="J433">
        <v>0.39133701219574601</v>
      </c>
      <c r="K433">
        <v>0.12152891068140199</v>
      </c>
      <c r="L433">
        <v>6.9446026041658396E-4</v>
      </c>
      <c r="M433">
        <v>6.2690398465851005E-2</v>
      </c>
      <c r="N433">
        <v>0.18491376940766999</v>
      </c>
      <c r="O433">
        <f t="shared" si="25"/>
        <v>0.43001601064108064</v>
      </c>
      <c r="P433">
        <f t="shared" si="26"/>
        <v>0.43106004906318846</v>
      </c>
      <c r="Q433">
        <f t="shared" si="27"/>
        <v>0.11211026393327712</v>
      </c>
    </row>
    <row r="434" spans="2:17" x14ac:dyDescent="0.2">
      <c r="B434">
        <v>1450</v>
      </c>
      <c r="C434">
        <v>0.146680454288379</v>
      </c>
      <c r="D434">
        <v>0.16531538267370299</v>
      </c>
      <c r="E434">
        <v>0.18221026277984001</v>
      </c>
      <c r="F434">
        <v>0.49420609974192198</v>
      </c>
      <c r="G434">
        <v>0.111001372299559</v>
      </c>
      <c r="H434">
        <v>0.11815078409810099</v>
      </c>
      <c r="I434">
        <v>0.18982193490306401</v>
      </c>
      <c r="J434">
        <v>0.41897409130072399</v>
      </c>
      <c r="K434">
        <v>9.9366133256968706E-2</v>
      </c>
      <c r="L434">
        <v>9.9644740405160099E-3</v>
      </c>
      <c r="M434">
        <v>0.13016732910192</v>
      </c>
      <c r="N434">
        <v>0.239497936399405</v>
      </c>
      <c r="O434">
        <f t="shared" si="25"/>
        <v>0.48938526377426306</v>
      </c>
      <c r="P434">
        <f t="shared" si="26"/>
        <v>0.35830019196542007</v>
      </c>
      <c r="Q434">
        <f t="shared" si="27"/>
        <v>7.6735508102589764E-2</v>
      </c>
    </row>
    <row r="435" spans="2:17" x14ac:dyDescent="0.2">
      <c r="B435">
        <v>1500</v>
      </c>
      <c r="C435">
        <v>0.12676031835379001</v>
      </c>
      <c r="D435">
        <v>0.18583254653339401</v>
      </c>
      <c r="E435">
        <v>0.160635757391238</v>
      </c>
      <c r="F435">
        <v>0.473228622278422</v>
      </c>
      <c r="G435">
        <v>0.11546232363950901</v>
      </c>
      <c r="H435">
        <v>0.130141191274775</v>
      </c>
      <c r="I435">
        <v>0.18002603075089699</v>
      </c>
      <c r="J435">
        <v>0.42562954566518102</v>
      </c>
      <c r="K435">
        <v>6.8253314516443495E-2</v>
      </c>
      <c r="L435">
        <v>2.99105296614488E-2</v>
      </c>
      <c r="M435">
        <v>0.14196494499861401</v>
      </c>
      <c r="N435">
        <v>0.24012878917650601</v>
      </c>
      <c r="O435">
        <f t="shared" si="25"/>
        <v>0.49002937583017003</v>
      </c>
      <c r="P435">
        <f t="shared" si="26"/>
        <v>0.48982519961713561</v>
      </c>
      <c r="Q435">
        <f t="shared" si="27"/>
        <v>0.14168448839746051</v>
      </c>
    </row>
    <row r="436" spans="2:17" x14ac:dyDescent="0.2">
      <c r="B436">
        <v>1550</v>
      </c>
      <c r="C436">
        <v>0.14006665581761699</v>
      </c>
      <c r="D436">
        <v>0.20992015804036099</v>
      </c>
      <c r="E436">
        <v>0.19047469891530999</v>
      </c>
      <c r="F436">
        <v>0.54046151277328702</v>
      </c>
      <c r="G436">
        <v>0.13507630969241499</v>
      </c>
      <c r="H436">
        <v>0.14360220902447601</v>
      </c>
      <c r="I436">
        <v>0.18015677061169699</v>
      </c>
      <c r="J436">
        <v>0.45883528932858703</v>
      </c>
      <c r="K436">
        <v>0.15240961397799199</v>
      </c>
      <c r="L436">
        <v>2.5685479235610001E-2</v>
      </c>
      <c r="M436">
        <v>1.5996898060522801E-2</v>
      </c>
      <c r="N436">
        <v>0.19409199127412499</v>
      </c>
      <c r="O436">
        <f t="shared" si="25"/>
        <v>0.44055872624898146</v>
      </c>
      <c r="P436">
        <f t="shared" si="26"/>
        <v>0.60135639830571364</v>
      </c>
      <c r="Q436">
        <f t="shared" si="27"/>
        <v>0.16425688595189764</v>
      </c>
    </row>
    <row r="437" spans="2:17" x14ac:dyDescent="0.2">
      <c r="B437">
        <v>1600</v>
      </c>
      <c r="C437">
        <v>0.135656798887413</v>
      </c>
      <c r="D437">
        <v>0.236762661437149</v>
      </c>
      <c r="E437">
        <v>0.19698490451897699</v>
      </c>
      <c r="F437">
        <v>0.56940436484353896</v>
      </c>
      <c r="G437">
        <v>0.11594450209160501</v>
      </c>
      <c r="H437">
        <v>0.141742310962096</v>
      </c>
      <c r="I437">
        <v>0.170254393477449</v>
      </c>
      <c r="J437">
        <v>0.42794120653115097</v>
      </c>
      <c r="K437">
        <v>9.9826048682114393E-2</v>
      </c>
      <c r="L437">
        <v>6.4190095367858399E-2</v>
      </c>
      <c r="M437">
        <v>1.02129060553599E-2</v>
      </c>
      <c r="N437">
        <v>0.17422905010533299</v>
      </c>
      <c r="O437">
        <f t="shared" si="25"/>
        <v>0.41740753479702902</v>
      </c>
      <c r="P437">
        <f t="shared" si="26"/>
        <v>0.59188083087932319</v>
      </c>
      <c r="Q437">
        <f t="shared" si="27"/>
        <v>0.14618973908253888</v>
      </c>
    </row>
    <row r="438" spans="2:17" x14ac:dyDescent="0.2">
      <c r="B438">
        <v>1650</v>
      </c>
      <c r="C438">
        <v>0.137385560860459</v>
      </c>
      <c r="D438">
        <v>0.237948068845521</v>
      </c>
      <c r="E438">
        <v>0.18543447981997699</v>
      </c>
      <c r="F438">
        <v>0.56076810952595801</v>
      </c>
      <c r="G438">
        <v>0.133578689293993</v>
      </c>
      <c r="H438">
        <v>0.140730604332022</v>
      </c>
      <c r="I438">
        <v>0.153236895040504</v>
      </c>
      <c r="J438">
        <v>0.42754618866652</v>
      </c>
      <c r="K438">
        <v>4.3970660180129198E-2</v>
      </c>
      <c r="L438">
        <v>0.148978299862668</v>
      </c>
      <c r="M438">
        <v>7.1828593893614595E-2</v>
      </c>
      <c r="N438">
        <v>0.264777553936412</v>
      </c>
      <c r="O438">
        <f t="shared" si="25"/>
        <v>0.51456540297265618</v>
      </c>
      <c r="P438">
        <f t="shared" si="26"/>
        <v>0.56751664990453976</v>
      </c>
      <c r="Q438">
        <f t="shared" si="27"/>
        <v>0.15646859263296631</v>
      </c>
    </row>
    <row r="439" spans="2:17" x14ac:dyDescent="0.2">
      <c r="B439">
        <v>1700</v>
      </c>
      <c r="C439">
        <v>0.12762630598587699</v>
      </c>
      <c r="D439">
        <v>0.20944627236270499</v>
      </c>
      <c r="E439">
        <v>0.17086203512050199</v>
      </c>
      <c r="F439">
        <v>0.50793461346908497</v>
      </c>
      <c r="G439">
        <v>0.11706877213465899</v>
      </c>
      <c r="H439">
        <v>0.14346095912612999</v>
      </c>
      <c r="I439">
        <v>0.13788641470448701</v>
      </c>
      <c r="J439">
        <v>0.39841614596527603</v>
      </c>
      <c r="K439">
        <v>2.2665700387330099E-2</v>
      </c>
      <c r="L439">
        <v>0.27606057536714201</v>
      </c>
      <c r="M439">
        <v>0.212322356324957</v>
      </c>
      <c r="N439">
        <v>0.51104863207942897</v>
      </c>
      <c r="O439">
        <f t="shared" si="25"/>
        <v>0.71487665515068333</v>
      </c>
      <c r="P439">
        <f t="shared" si="26"/>
        <v>0.5750130132841903</v>
      </c>
      <c r="Q439">
        <f t="shared" si="27"/>
        <v>0.15474968244161894</v>
      </c>
    </row>
    <row r="440" spans="2:17" x14ac:dyDescent="0.2">
      <c r="B440">
        <v>1750</v>
      </c>
      <c r="C440">
        <v>0.18144521230534899</v>
      </c>
      <c r="D440">
        <v>0.25844657168471602</v>
      </c>
      <c r="E440">
        <v>0.22787697433465201</v>
      </c>
      <c r="F440">
        <v>0.66776875832471705</v>
      </c>
      <c r="G440">
        <v>0.13083496589744201</v>
      </c>
      <c r="H440">
        <v>0.16070691081210001</v>
      </c>
      <c r="I440">
        <v>0.148288316711155</v>
      </c>
      <c r="J440">
        <v>0.43983019342069701</v>
      </c>
      <c r="K440">
        <v>2.70816695576294E-2</v>
      </c>
      <c r="L440">
        <v>0.39400082441522899</v>
      </c>
      <c r="M440">
        <v>0.26204391969788998</v>
      </c>
      <c r="N440">
        <v>0.683126413670748</v>
      </c>
      <c r="O440">
        <f t="shared" si="25"/>
        <v>0.82651461794135739</v>
      </c>
      <c r="P440">
        <f t="shared" si="26"/>
        <v>0.70960699846372977</v>
      </c>
      <c r="Q440">
        <f t="shared" si="27"/>
        <v>0.17723757489245898</v>
      </c>
    </row>
    <row r="441" spans="2:17" x14ac:dyDescent="0.2">
      <c r="B441">
        <v>1800</v>
      </c>
      <c r="C441">
        <v>0.18017404110159299</v>
      </c>
      <c r="D441">
        <v>0.19925243199722401</v>
      </c>
      <c r="E441">
        <v>0.21197522938438701</v>
      </c>
      <c r="F441">
        <v>0.59140170248320401</v>
      </c>
      <c r="G441">
        <v>0.12826489101695501</v>
      </c>
      <c r="H441">
        <v>0.173324109238568</v>
      </c>
      <c r="I441">
        <v>0.140221561862164</v>
      </c>
      <c r="J441">
        <v>0.44181056211768599</v>
      </c>
      <c r="K441">
        <v>9.6220068686864293E-2</v>
      </c>
      <c r="L441">
        <v>0.41694220002835403</v>
      </c>
      <c r="M441">
        <v>5.2244709062701497E-2</v>
      </c>
      <c r="N441">
        <v>0.56540697777792004</v>
      </c>
      <c r="O441">
        <f t="shared" si="25"/>
        <v>0.75193548777665764</v>
      </c>
      <c r="P441">
        <f t="shared" si="26"/>
        <v>0.90349327961085013</v>
      </c>
      <c r="Q441">
        <f t="shared" si="27"/>
        <v>0.18989317723923765</v>
      </c>
    </row>
    <row r="442" spans="2:17" x14ac:dyDescent="0.2">
      <c r="B442">
        <v>1850</v>
      </c>
      <c r="C442">
        <v>0.19901975296655</v>
      </c>
      <c r="D442">
        <v>0.244420305427242</v>
      </c>
      <c r="E442">
        <v>0.243630804623886</v>
      </c>
      <c r="F442">
        <v>0.68707086301767795</v>
      </c>
      <c r="G442">
        <v>0.138731908937896</v>
      </c>
      <c r="H442">
        <v>0.172853169618468</v>
      </c>
      <c r="I442">
        <v>0.17824049733311401</v>
      </c>
      <c r="J442">
        <v>0.489825575889478</v>
      </c>
      <c r="K442">
        <v>5.90759833135822E-2</v>
      </c>
      <c r="L442">
        <v>0.30881612089348898</v>
      </c>
      <c r="M442">
        <v>2.1629280454405899E-2</v>
      </c>
      <c r="N442">
        <v>0.38952138466147701</v>
      </c>
      <c r="O442">
        <f t="shared" si="25"/>
        <v>0.6241164832477003</v>
      </c>
      <c r="P442">
        <f t="shared" si="26"/>
        <v>0.79252975016796723</v>
      </c>
      <c r="Q442">
        <f t="shared" si="27"/>
        <v>0.16240113782535906</v>
      </c>
    </row>
    <row r="443" spans="2:17" x14ac:dyDescent="0.2">
      <c r="B443">
        <v>1900</v>
      </c>
      <c r="C443">
        <v>0.17210356074494701</v>
      </c>
      <c r="D443">
        <v>0.22317744498080899</v>
      </c>
      <c r="E443">
        <v>0.24898214879967201</v>
      </c>
      <c r="F443">
        <v>0.64426315452542804</v>
      </c>
      <c r="G443">
        <v>0.12618520886220699</v>
      </c>
      <c r="H443">
        <v>0.185548065464684</v>
      </c>
      <c r="I443">
        <v>0.168551173304435</v>
      </c>
      <c r="J443">
        <v>0.48028444763132599</v>
      </c>
      <c r="K443">
        <v>4.0899714472895102E-2</v>
      </c>
      <c r="L443">
        <v>0.41584430589829202</v>
      </c>
      <c r="M443">
        <v>1.7596462518718801E-2</v>
      </c>
      <c r="N443">
        <v>0.47434048288990599</v>
      </c>
      <c r="O443">
        <f t="shared" si="25"/>
        <v>0.6887238074075166</v>
      </c>
      <c r="P443">
        <f t="shared" si="26"/>
        <v>0.85178813482342663</v>
      </c>
      <c r="Q443">
        <f t="shared" si="27"/>
        <v>0.15840536164145042</v>
      </c>
    </row>
    <row r="444" spans="2:17" x14ac:dyDescent="0.2">
      <c r="B444">
        <v>1950</v>
      </c>
      <c r="C444">
        <v>0.193829110559365</v>
      </c>
      <c r="D444">
        <v>0.20196138532795899</v>
      </c>
      <c r="E444">
        <v>0.275540239378195</v>
      </c>
      <c r="F444">
        <v>0.67133073526552001</v>
      </c>
      <c r="G444">
        <v>0.12725915041967401</v>
      </c>
      <c r="H444">
        <v>0.16534802807944801</v>
      </c>
      <c r="I444">
        <v>0.16366752203214899</v>
      </c>
      <c r="J444">
        <v>0.456274700531271</v>
      </c>
      <c r="K444">
        <v>9.9507409108730904E-2</v>
      </c>
      <c r="L444">
        <v>0.50144250416150504</v>
      </c>
      <c r="M444">
        <v>6.9378787348638596E-3</v>
      </c>
      <c r="N444">
        <v>0.60788779200509901</v>
      </c>
      <c r="O444">
        <f t="shared" si="25"/>
        <v>0.7796715924061226</v>
      </c>
      <c r="P444">
        <f t="shared" si="26"/>
        <v>0.92305405005325447</v>
      </c>
      <c r="Q444">
        <f t="shared" si="27"/>
        <v>0.15753138608869577</v>
      </c>
    </row>
    <row r="445" spans="2:17" x14ac:dyDescent="0.2">
      <c r="B445">
        <v>2000</v>
      </c>
      <c r="C445">
        <v>0.18310662629301799</v>
      </c>
      <c r="D445">
        <v>0.23700392797432401</v>
      </c>
      <c r="E445">
        <v>0.265476891956272</v>
      </c>
      <c r="F445">
        <v>0.68558744622361401</v>
      </c>
      <c r="G445">
        <v>0.128038870205854</v>
      </c>
      <c r="H445">
        <v>0.154480945239272</v>
      </c>
      <c r="I445">
        <v>0.177685152254174</v>
      </c>
      <c r="J445">
        <v>0.46020496769930103</v>
      </c>
      <c r="K445">
        <v>0.134906191651293</v>
      </c>
      <c r="L445">
        <v>0.55416218192349498</v>
      </c>
      <c r="M445">
        <v>6.6386432369151302E-2</v>
      </c>
      <c r="N445">
        <v>0.75545480594393899</v>
      </c>
      <c r="O445">
        <f t="shared" si="25"/>
        <v>0.86916903185970618</v>
      </c>
      <c r="P445">
        <f t="shared" si="26"/>
        <v>1.0473718989807435</v>
      </c>
      <c r="Q445">
        <f t="shared" si="27"/>
        <v>0.17892716877131129</v>
      </c>
    </row>
    <row r="446" spans="2:17" x14ac:dyDescent="0.2">
      <c r="B446">
        <v>2050</v>
      </c>
      <c r="C446">
        <v>0.182515742028662</v>
      </c>
      <c r="D446">
        <v>0.23435983148755599</v>
      </c>
      <c r="E446">
        <v>0.268121509713172</v>
      </c>
      <c r="F446">
        <v>0.68499708322939001</v>
      </c>
      <c r="G446">
        <v>0.144029378472491</v>
      </c>
      <c r="H446">
        <v>0.14992727018093299</v>
      </c>
      <c r="I446">
        <v>0.183693051831574</v>
      </c>
      <c r="J446">
        <v>0.477649700484998</v>
      </c>
      <c r="K446">
        <v>0.23475978963267999</v>
      </c>
      <c r="L446">
        <v>0.32715020143866502</v>
      </c>
      <c r="M446">
        <v>8.2303075106921503E-2</v>
      </c>
      <c r="N446">
        <v>0.64421306617826601</v>
      </c>
      <c r="O446">
        <f t="shared" si="25"/>
        <v>0.80262884708828275</v>
      </c>
      <c r="P446">
        <f t="shared" si="26"/>
        <v>0.90506197158976176</v>
      </c>
      <c r="Q446">
        <f t="shared" si="27"/>
        <v>0.12831733987288813</v>
      </c>
    </row>
    <row r="447" spans="2:17" x14ac:dyDescent="0.2">
      <c r="B447">
        <v>2100</v>
      </c>
      <c r="C447">
        <v>0.18248448109429799</v>
      </c>
      <c r="D447">
        <v>0.16552327321806801</v>
      </c>
      <c r="E447">
        <v>0.24463274350573699</v>
      </c>
      <c r="F447">
        <v>0.59264049781810202</v>
      </c>
      <c r="G447">
        <v>0.132509135609061</v>
      </c>
      <c r="H447">
        <v>0.13393971293586701</v>
      </c>
      <c r="I447">
        <v>0.18215026327961301</v>
      </c>
      <c r="J447">
        <v>0.44859911182454099</v>
      </c>
      <c r="K447">
        <v>0.318243792381877</v>
      </c>
      <c r="L447">
        <v>0.53375051484105096</v>
      </c>
      <c r="M447">
        <v>6.0971867127112098E-2</v>
      </c>
      <c r="N447">
        <v>0.91296617435004002</v>
      </c>
      <c r="O447">
        <f t="shared" si="25"/>
        <v>0.95549263437770149</v>
      </c>
      <c r="P447">
        <f t="shared" si="26"/>
        <v>1.0790388424729318</v>
      </c>
      <c r="Q447">
        <f t="shared" si="27"/>
        <v>0.16080259028565302</v>
      </c>
    </row>
    <row r="448" spans="2:17" x14ac:dyDescent="0.2">
      <c r="B448">
        <v>2150</v>
      </c>
      <c r="C448">
        <v>0.17280682023740701</v>
      </c>
      <c r="D448">
        <v>0.222961644448462</v>
      </c>
      <c r="E448">
        <v>0.23316225661360401</v>
      </c>
      <c r="F448">
        <v>0.62893072129947203</v>
      </c>
      <c r="G448">
        <v>0.132869779666312</v>
      </c>
      <c r="H448">
        <v>0.13574420392876199</v>
      </c>
      <c r="I448">
        <v>0.18846831303532</v>
      </c>
      <c r="J448">
        <v>0.45708229663039401</v>
      </c>
      <c r="K448">
        <v>0.19587536298636099</v>
      </c>
      <c r="L448">
        <v>0.60029898079680999</v>
      </c>
      <c r="M448" s="2">
        <v>9.1802858034625297E-5</v>
      </c>
      <c r="N448">
        <v>0.79626614664120499</v>
      </c>
      <c r="O448">
        <f t="shared" si="25"/>
        <v>0.89233746230963817</v>
      </c>
      <c r="P448">
        <f t="shared" si="26"/>
        <v>1.0574084741347591</v>
      </c>
      <c r="Q448">
        <f t="shared" si="27"/>
        <v>0.16164163527714842</v>
      </c>
    </row>
    <row r="449" spans="2:17" x14ac:dyDescent="0.2">
      <c r="B449">
        <v>2200</v>
      </c>
      <c r="C449">
        <v>0.16327044085012299</v>
      </c>
      <c r="D449">
        <v>0.218034380188904</v>
      </c>
      <c r="E449">
        <v>0.21823832405997201</v>
      </c>
      <c r="F449">
        <v>0.59954314509899898</v>
      </c>
      <c r="G449">
        <v>0.1287769148092</v>
      </c>
      <c r="H449">
        <v>0.14347115431430499</v>
      </c>
      <c r="I449">
        <v>0.177377762853722</v>
      </c>
      <c r="J449">
        <v>0.449625831977226</v>
      </c>
      <c r="K449">
        <v>0.40716653625298999</v>
      </c>
      <c r="L449">
        <v>0.59263456106603596</v>
      </c>
      <c r="M449">
        <v>2.3761080175904999E-2</v>
      </c>
      <c r="N449">
        <v>1.0235621774949299</v>
      </c>
      <c r="O449">
        <f t="shared" si="25"/>
        <v>1.011712497449216</v>
      </c>
      <c r="P449">
        <f t="shared" si="26"/>
        <v>0.99483657151104321</v>
      </c>
      <c r="Q449">
        <f t="shared" si="27"/>
        <v>0.12536417337096925</v>
      </c>
    </row>
    <row r="450" spans="2:17" x14ac:dyDescent="0.2">
      <c r="B450">
        <v>2250</v>
      </c>
      <c r="C450">
        <v>0.17744800565128499</v>
      </c>
      <c r="D450">
        <v>0.24041813467984799</v>
      </c>
      <c r="E450">
        <v>0.226371573483866</v>
      </c>
      <c r="F450">
        <v>0.64423771381499895</v>
      </c>
      <c r="G450">
        <v>0.13632124325428199</v>
      </c>
      <c r="H450">
        <v>0.146172587418641</v>
      </c>
      <c r="I450">
        <v>0.174854578997827</v>
      </c>
      <c r="J450">
        <v>0.45734840967075102</v>
      </c>
      <c r="K450">
        <v>0.65352252515083098</v>
      </c>
      <c r="L450">
        <v>0.43318228073558901</v>
      </c>
      <c r="M450">
        <v>8.4259828715903401E-3</v>
      </c>
      <c r="N450">
        <v>1.09513078875801</v>
      </c>
      <c r="O450">
        <f t="shared" si="25"/>
        <v>1.0464849682427406</v>
      </c>
      <c r="P450">
        <f t="shared" si="26"/>
        <v>1.1420427186631357</v>
      </c>
      <c r="Q450">
        <f t="shared" si="27"/>
        <v>0.12603731442384369</v>
      </c>
    </row>
    <row r="451" spans="2:17" x14ac:dyDescent="0.2">
      <c r="B451">
        <v>2300</v>
      </c>
      <c r="C451">
        <v>0.16548203808680301</v>
      </c>
      <c r="D451">
        <v>0.249954300197059</v>
      </c>
      <c r="E451">
        <v>0.25326493926544102</v>
      </c>
      <c r="F451">
        <v>0.66870127754930297</v>
      </c>
      <c r="G451">
        <v>0.15318859183276001</v>
      </c>
      <c r="H451">
        <v>0.15976847036758701</v>
      </c>
      <c r="I451">
        <v>0.191966234445726</v>
      </c>
      <c r="J451">
        <v>0.50492329664607305</v>
      </c>
      <c r="K451">
        <v>0.60829500130500402</v>
      </c>
      <c r="L451">
        <v>0.43898846702591399</v>
      </c>
      <c r="M451">
        <v>1.02834081403303E-2</v>
      </c>
      <c r="N451">
        <v>1.05756687647125</v>
      </c>
      <c r="O451">
        <f t="shared" si="25"/>
        <v>1.0283807059991208</v>
      </c>
      <c r="P451">
        <f t="shared" si="26"/>
        <v>1.3984516533441846</v>
      </c>
      <c r="Q451">
        <f t="shared" si="27"/>
        <v>0.1370876614401377</v>
      </c>
    </row>
    <row r="452" spans="2:17" x14ac:dyDescent="0.2">
      <c r="B452">
        <v>2350</v>
      </c>
      <c r="C452">
        <v>0.16671660646733799</v>
      </c>
      <c r="D452">
        <v>0.21740258687095601</v>
      </c>
      <c r="E452">
        <v>0.24823765883964699</v>
      </c>
      <c r="F452">
        <v>0.63235685217794002</v>
      </c>
      <c r="G452">
        <v>0.15714696380203799</v>
      </c>
      <c r="H452">
        <v>0.149846335004473</v>
      </c>
      <c r="I452">
        <v>0.20683946708968501</v>
      </c>
      <c r="J452">
        <v>0.51383276589619598</v>
      </c>
      <c r="K452">
        <v>0.62422771856555404</v>
      </c>
      <c r="L452">
        <v>0.46534562161496001</v>
      </c>
      <c r="M452">
        <v>4.8733658135241602E-2</v>
      </c>
      <c r="N452">
        <v>1.1383069983157501</v>
      </c>
      <c r="O452">
        <f t="shared" si="25"/>
        <v>1.0669147099537761</v>
      </c>
      <c r="P452">
        <f t="shared" si="26"/>
        <v>1.1962361001473083</v>
      </c>
      <c r="Q452">
        <f t="shared" si="27"/>
        <v>0.14082042674874176</v>
      </c>
    </row>
    <row r="453" spans="2:17" x14ac:dyDescent="0.2">
      <c r="B453">
        <v>2400</v>
      </c>
      <c r="C453">
        <v>0.14527400660385301</v>
      </c>
      <c r="D453">
        <v>0.22698399762319099</v>
      </c>
      <c r="E453">
        <v>0.244719894058639</v>
      </c>
      <c r="F453">
        <v>0.61697789828568295</v>
      </c>
      <c r="G453">
        <v>0.126176238091735</v>
      </c>
      <c r="H453">
        <v>0.146671673329208</v>
      </c>
      <c r="I453">
        <v>0.214975085922195</v>
      </c>
      <c r="J453">
        <v>0.487822997343138</v>
      </c>
      <c r="K453">
        <v>0.56092944677643997</v>
      </c>
      <c r="L453">
        <v>0.74575596470051397</v>
      </c>
      <c r="M453">
        <v>6.4149989241605004E-4</v>
      </c>
      <c r="N453">
        <v>1.30732691136937</v>
      </c>
      <c r="O453">
        <f t="shared" si="25"/>
        <v>1.1433839737242122</v>
      </c>
      <c r="P453">
        <f t="shared" si="26"/>
        <v>1.1259351162824396</v>
      </c>
      <c r="Q453">
        <f t="shared" si="27"/>
        <v>0.13915008703981754</v>
      </c>
    </row>
    <row r="454" spans="2:17" x14ac:dyDescent="0.2">
      <c r="B454">
        <v>2450</v>
      </c>
      <c r="C454">
        <v>0.118594520352686</v>
      </c>
      <c r="D454">
        <v>0.246920089709744</v>
      </c>
      <c r="E454">
        <v>0.28845864662968101</v>
      </c>
      <c r="F454">
        <v>0.65397325669211004</v>
      </c>
      <c r="G454">
        <v>0.116181142487279</v>
      </c>
      <c r="H454">
        <v>0.148789217553289</v>
      </c>
      <c r="I454">
        <v>0.204754080150609</v>
      </c>
      <c r="J454">
        <v>0.46972444019117698</v>
      </c>
      <c r="K454">
        <v>0.51315502559793003</v>
      </c>
      <c r="L454">
        <v>0.80508596121539899</v>
      </c>
      <c r="M454">
        <v>8.23229768219144E-3</v>
      </c>
      <c r="N454">
        <v>1.32647328449552</v>
      </c>
      <c r="O454">
        <f t="shared" si="25"/>
        <v>1.1517262194182782</v>
      </c>
      <c r="P454">
        <f t="shared" si="26"/>
        <v>1.0262758510932966</v>
      </c>
      <c r="Q454">
        <f t="shared" si="27"/>
        <v>0.12031082114428404</v>
      </c>
    </row>
    <row r="455" spans="2:17" x14ac:dyDescent="0.2">
      <c r="B455">
        <v>2500</v>
      </c>
      <c r="C455">
        <v>0.15160531901677701</v>
      </c>
      <c r="D455">
        <v>0.22940467905706299</v>
      </c>
      <c r="E455">
        <v>0.27944453531130198</v>
      </c>
      <c r="F455">
        <v>0.66045453338514204</v>
      </c>
      <c r="G455">
        <v>0.10429216074740599</v>
      </c>
      <c r="H455">
        <v>0.14791409928645</v>
      </c>
      <c r="I455">
        <v>0.226224480333475</v>
      </c>
      <c r="J455">
        <v>0.47843074036733102</v>
      </c>
      <c r="K455">
        <v>0.22105819316278999</v>
      </c>
      <c r="L455">
        <v>0.890448642619173</v>
      </c>
      <c r="M455">
        <v>1.9781734840109799E-3</v>
      </c>
      <c r="N455">
        <v>1.11348500926597</v>
      </c>
      <c r="O455">
        <f t="shared" ref="O455:O518" si="28">N455^0.5</f>
        <v>1.0552179913486928</v>
      </c>
      <c r="P455">
        <f t="shared" ref="P455:P518" si="29">AVERAGE(N455,N555,N655,N755,N855,N955,N1055,N1155,N1255,N1355)</f>
        <v>1.05760637522162</v>
      </c>
      <c r="Q455">
        <f t="shared" ref="Q455:Q518" si="30">STDEV(N455,N555,N655,N755,N855,N955,N1055,N1155,N1255,N1355)/SQRT(10)</f>
        <v>0.10038887104501364</v>
      </c>
    </row>
    <row r="456" spans="2:17" x14ac:dyDescent="0.2">
      <c r="B456">
        <v>2550</v>
      </c>
      <c r="C456">
        <v>0.16117796383714</v>
      </c>
      <c r="D456">
        <v>0.208896049387546</v>
      </c>
      <c r="E456">
        <v>0.27200473072067699</v>
      </c>
      <c r="F456">
        <v>0.64207874394536202</v>
      </c>
      <c r="G456">
        <v>0.108676563709691</v>
      </c>
      <c r="H456">
        <v>0.14578393874674</v>
      </c>
      <c r="I456">
        <v>0.214600835359959</v>
      </c>
      <c r="J456">
        <v>0.46906133781638998</v>
      </c>
      <c r="K456">
        <v>0.27880335960392599</v>
      </c>
      <c r="L456">
        <v>0.80469264390746797</v>
      </c>
      <c r="M456">
        <v>3.95419146616088E-2</v>
      </c>
      <c r="N456">
        <v>1.1230379181729999</v>
      </c>
      <c r="O456">
        <f t="shared" si="28"/>
        <v>1.0597348338961969</v>
      </c>
      <c r="P456">
        <f t="shared" si="29"/>
        <v>1.19915514734049</v>
      </c>
      <c r="Q456">
        <f t="shared" si="30"/>
        <v>8.7016905715839393E-2</v>
      </c>
    </row>
    <row r="457" spans="2:17" x14ac:dyDescent="0.2">
      <c r="B457">
        <v>2600</v>
      </c>
      <c r="C457">
        <v>0.15946134278663199</v>
      </c>
      <c r="D457">
        <v>0.22683582697991</v>
      </c>
      <c r="E457">
        <v>0.30170277633516801</v>
      </c>
      <c r="F457">
        <v>0.68799994610171</v>
      </c>
      <c r="G457">
        <v>0.133450049468087</v>
      </c>
      <c r="H457">
        <v>0.13375670143560001</v>
      </c>
      <c r="I457">
        <v>0.23439504072820599</v>
      </c>
      <c r="J457">
        <v>0.501601791631893</v>
      </c>
      <c r="K457">
        <v>0.32979805353729202</v>
      </c>
      <c r="L457">
        <v>0.84629578914067205</v>
      </c>
      <c r="M457">
        <v>2.50413546444785E-2</v>
      </c>
      <c r="N457">
        <v>1.20113519732244</v>
      </c>
      <c r="O457">
        <f t="shared" si="28"/>
        <v>1.0959631368446843</v>
      </c>
      <c r="P457">
        <f t="shared" si="29"/>
        <v>1.3765466122690526</v>
      </c>
      <c r="Q457">
        <f t="shared" si="30"/>
        <v>0.12146965379935422</v>
      </c>
    </row>
    <row r="458" spans="2:17" x14ac:dyDescent="0.2">
      <c r="B458">
        <v>2650</v>
      </c>
      <c r="C458">
        <v>0.151559240301051</v>
      </c>
      <c r="D458">
        <v>0.20582344542015599</v>
      </c>
      <c r="E458">
        <v>0.31195212748275902</v>
      </c>
      <c r="F458">
        <v>0.66933481320396604</v>
      </c>
      <c r="G458">
        <v>0.15037137645690099</v>
      </c>
      <c r="H458">
        <v>0.13256331729651599</v>
      </c>
      <c r="I458">
        <v>0.24303087735260201</v>
      </c>
      <c r="J458">
        <v>0.52596557110601905</v>
      </c>
      <c r="K458">
        <v>0.354040898768894</v>
      </c>
      <c r="L458">
        <v>0.86777918333429305</v>
      </c>
      <c r="M458">
        <v>3.6524996309121503E-2</v>
      </c>
      <c r="N458">
        <v>1.25834507841231</v>
      </c>
      <c r="O458">
        <f t="shared" si="28"/>
        <v>1.1217598131562345</v>
      </c>
      <c r="P458">
        <f t="shared" si="29"/>
        <v>1.3004611674076374</v>
      </c>
      <c r="Q458">
        <f t="shared" si="30"/>
        <v>0.22204110226598239</v>
      </c>
    </row>
    <row r="459" spans="2:17" x14ac:dyDescent="0.2">
      <c r="B459">
        <v>2700</v>
      </c>
      <c r="C459">
        <v>0.185438203432198</v>
      </c>
      <c r="D459">
        <v>0.22917493226309099</v>
      </c>
      <c r="E459">
        <v>0.32368661382296599</v>
      </c>
      <c r="F459">
        <v>0.73829974951825506</v>
      </c>
      <c r="G459">
        <v>0.14500458149707299</v>
      </c>
      <c r="H459">
        <v>0.13886133426804501</v>
      </c>
      <c r="I459">
        <v>0.250682840564462</v>
      </c>
      <c r="J459">
        <v>0.53454875632957899</v>
      </c>
      <c r="K459">
        <v>0.34230282889326402</v>
      </c>
      <c r="L459">
        <v>0.57571584602699499</v>
      </c>
      <c r="M459">
        <v>1.6971242447015101E-3</v>
      </c>
      <c r="N459">
        <v>0.91971579916496005</v>
      </c>
      <c r="O459">
        <f t="shared" si="28"/>
        <v>0.95901814329289936</v>
      </c>
      <c r="P459">
        <f t="shared" si="29"/>
        <v>1.2941281305759713</v>
      </c>
      <c r="Q459">
        <f t="shared" si="30"/>
        <v>0.25613864959638488</v>
      </c>
    </row>
    <row r="460" spans="2:17" x14ac:dyDescent="0.2">
      <c r="B460">
        <v>2750</v>
      </c>
      <c r="C460">
        <v>0.16260667254054001</v>
      </c>
      <c r="D460">
        <v>0.22331437378643201</v>
      </c>
      <c r="E460">
        <v>0.28653034471153099</v>
      </c>
      <c r="F460">
        <v>0.67245139103850304</v>
      </c>
      <c r="G460">
        <v>0.122473249880795</v>
      </c>
      <c r="H460">
        <v>0.15599768336567801</v>
      </c>
      <c r="I460">
        <v>0.248608162016422</v>
      </c>
      <c r="J460">
        <v>0.52707909526289598</v>
      </c>
      <c r="K460">
        <v>0.445593789281863</v>
      </c>
      <c r="L460">
        <v>0.56900840391121099</v>
      </c>
      <c r="M460">
        <v>6.7234507303097199E-2</v>
      </c>
      <c r="N460">
        <v>1.08183670049617</v>
      </c>
      <c r="O460">
        <f t="shared" si="28"/>
        <v>1.0401137920901586</v>
      </c>
      <c r="P460">
        <f t="shared" si="29"/>
        <v>1.1640481918951842</v>
      </c>
      <c r="Q460">
        <f t="shared" si="30"/>
        <v>0.18260776531787004</v>
      </c>
    </row>
    <row r="461" spans="2:17" x14ac:dyDescent="0.2">
      <c r="B461">
        <v>2800</v>
      </c>
      <c r="C461">
        <v>0.17123262614537199</v>
      </c>
      <c r="D461">
        <v>0.23394100923371799</v>
      </c>
      <c r="E461">
        <v>0.27165094957951302</v>
      </c>
      <c r="F461">
        <v>0.67682458495860298</v>
      </c>
      <c r="G461">
        <v>0.139243788981813</v>
      </c>
      <c r="H461">
        <v>0.15780506360819599</v>
      </c>
      <c r="I461">
        <v>0.23241604902875801</v>
      </c>
      <c r="J461">
        <v>0.52946490161876703</v>
      </c>
      <c r="K461">
        <v>0.50732811072287998</v>
      </c>
      <c r="L461">
        <v>0.58771759471751694</v>
      </c>
      <c r="M461">
        <v>0.12633914389185999</v>
      </c>
      <c r="N461">
        <v>1.2213848493322601</v>
      </c>
      <c r="O461">
        <f t="shared" si="28"/>
        <v>1.1051628157571445</v>
      </c>
      <c r="P461">
        <f t="shared" si="29"/>
        <v>1.2140877028763113</v>
      </c>
      <c r="Q461">
        <f t="shared" si="30"/>
        <v>0.13904550825892736</v>
      </c>
    </row>
    <row r="462" spans="2:17" x14ac:dyDescent="0.2">
      <c r="B462">
        <v>2850</v>
      </c>
      <c r="C462">
        <v>0.19919470320028301</v>
      </c>
      <c r="D462">
        <v>0.21450256315465899</v>
      </c>
      <c r="E462">
        <v>0.32418079840882802</v>
      </c>
      <c r="F462">
        <v>0.73787806476377005</v>
      </c>
      <c r="G462">
        <v>0.136414727693768</v>
      </c>
      <c r="H462">
        <v>0.14055867918409201</v>
      </c>
      <c r="I462">
        <v>0.21853954655253099</v>
      </c>
      <c r="J462">
        <v>0.49551295343039098</v>
      </c>
      <c r="K462">
        <v>0.58834197426226198</v>
      </c>
      <c r="L462">
        <v>0.70032860610258496</v>
      </c>
      <c r="M462">
        <v>0.13227176623710701</v>
      </c>
      <c r="N462">
        <v>1.42094234660195</v>
      </c>
      <c r="O462">
        <f t="shared" si="28"/>
        <v>1.1920328630545174</v>
      </c>
      <c r="P462">
        <f t="shared" si="29"/>
        <v>1.4005548049574561</v>
      </c>
      <c r="Q462">
        <f t="shared" si="30"/>
        <v>0.1707014608965744</v>
      </c>
    </row>
    <row r="463" spans="2:17" x14ac:dyDescent="0.2">
      <c r="B463">
        <v>2900</v>
      </c>
      <c r="C463">
        <v>0.19671707685287801</v>
      </c>
      <c r="D463">
        <v>0.25062129854739001</v>
      </c>
      <c r="E463">
        <v>0.33548204631054102</v>
      </c>
      <c r="F463">
        <v>0.78282042171080901</v>
      </c>
      <c r="G463">
        <v>0.145546405215215</v>
      </c>
      <c r="H463">
        <v>0.15734423020189101</v>
      </c>
      <c r="I463">
        <v>0.21276252377221699</v>
      </c>
      <c r="J463">
        <v>0.51565315918932197</v>
      </c>
      <c r="K463">
        <v>0.67465830523062198</v>
      </c>
      <c r="L463">
        <v>0.51646164434526298</v>
      </c>
      <c r="M463">
        <v>5.3381140590989501E-2</v>
      </c>
      <c r="N463">
        <v>1.24450109016687</v>
      </c>
      <c r="O463">
        <f t="shared" si="28"/>
        <v>1.1155720909770332</v>
      </c>
      <c r="P463">
        <f t="shared" si="29"/>
        <v>1.4373002678495277</v>
      </c>
      <c r="Q463">
        <f t="shared" si="30"/>
        <v>0.15755708247304068</v>
      </c>
    </row>
    <row r="464" spans="2:17" x14ac:dyDescent="0.2">
      <c r="B464">
        <v>2950</v>
      </c>
      <c r="C464">
        <v>0.21011133208885299</v>
      </c>
      <c r="D464">
        <v>0.262776288479804</v>
      </c>
      <c r="E464">
        <v>0.34724906959485102</v>
      </c>
      <c r="F464">
        <v>0.82013669016350799</v>
      </c>
      <c r="G464">
        <v>0.16269229979636701</v>
      </c>
      <c r="H464">
        <v>0.179163991144945</v>
      </c>
      <c r="I464">
        <v>0.23593472621005099</v>
      </c>
      <c r="J464">
        <v>0.57779101715136305</v>
      </c>
      <c r="K464">
        <v>0.43325919583067002</v>
      </c>
      <c r="L464">
        <v>0.413251831770241</v>
      </c>
      <c r="M464">
        <v>0.13038604460337</v>
      </c>
      <c r="N464">
        <v>0.97689707220428201</v>
      </c>
      <c r="O464">
        <f t="shared" si="28"/>
        <v>0.98838103593921811</v>
      </c>
      <c r="P464">
        <f t="shared" si="29"/>
        <v>1.3993928302458378</v>
      </c>
      <c r="Q464">
        <f t="shared" si="30"/>
        <v>0.18466849182865333</v>
      </c>
    </row>
    <row r="465" spans="2:17" x14ac:dyDescent="0.2">
      <c r="B465">
        <v>3000</v>
      </c>
      <c r="C465">
        <v>0.17448877310345501</v>
      </c>
      <c r="D465">
        <v>0.29433549471353598</v>
      </c>
      <c r="E465">
        <v>0.38134767961203803</v>
      </c>
      <c r="F465">
        <v>0.85017194742902902</v>
      </c>
      <c r="G465">
        <v>0.144371739026392</v>
      </c>
      <c r="H465">
        <v>0.16731017323939401</v>
      </c>
      <c r="I465">
        <v>0.23277159632320499</v>
      </c>
      <c r="J465">
        <v>0.544453508588991</v>
      </c>
      <c r="K465">
        <v>0.60672221890742495</v>
      </c>
      <c r="L465">
        <v>0.59030441997875405</v>
      </c>
      <c r="M465">
        <v>0.13577653961906699</v>
      </c>
      <c r="N465">
        <v>1.3328031785052501</v>
      </c>
      <c r="O465">
        <f t="shared" si="28"/>
        <v>1.1544709517806198</v>
      </c>
      <c r="P465">
        <f t="shared" si="29"/>
        <v>1.6129856093629762</v>
      </c>
      <c r="Q465">
        <f t="shared" si="30"/>
        <v>0.16314219233639465</v>
      </c>
    </row>
    <row r="466" spans="2:17" x14ac:dyDescent="0.2">
      <c r="B466">
        <v>3050</v>
      </c>
      <c r="C466">
        <v>0.16625629650902399</v>
      </c>
      <c r="D466">
        <v>0.28634235044873402</v>
      </c>
      <c r="E466">
        <v>0.37802727965795302</v>
      </c>
      <c r="F466">
        <v>0.830625926615711</v>
      </c>
      <c r="G466">
        <v>0.12990826773654099</v>
      </c>
      <c r="H466">
        <v>0.17813621376304001</v>
      </c>
      <c r="I466">
        <v>0.24857236978283601</v>
      </c>
      <c r="J466">
        <v>0.556616851282417</v>
      </c>
      <c r="K466">
        <v>0.67850452526480798</v>
      </c>
      <c r="L466">
        <v>0.74532795159986098</v>
      </c>
      <c r="M466">
        <v>0.110479630488431</v>
      </c>
      <c r="N466">
        <v>1.5343121073531001</v>
      </c>
      <c r="O466">
        <f t="shared" si="28"/>
        <v>1.2386735273481468</v>
      </c>
      <c r="P466">
        <f t="shared" si="29"/>
        <v>1.6185260875516434</v>
      </c>
      <c r="Q466">
        <f t="shared" si="30"/>
        <v>0.15864177024106468</v>
      </c>
    </row>
    <row r="467" spans="2:17" x14ac:dyDescent="0.2">
      <c r="B467">
        <v>3100</v>
      </c>
      <c r="C467">
        <v>0.188774926345981</v>
      </c>
      <c r="D467">
        <v>0.291710770756895</v>
      </c>
      <c r="E467">
        <v>0.44149936217063601</v>
      </c>
      <c r="F467">
        <v>0.92198505927351204</v>
      </c>
      <c r="G467">
        <v>0.12417903616367899</v>
      </c>
      <c r="H467">
        <v>0.18579992629543399</v>
      </c>
      <c r="I467">
        <v>0.252766105605775</v>
      </c>
      <c r="J467">
        <v>0.562745068064887</v>
      </c>
      <c r="K467">
        <v>0.29904753111143301</v>
      </c>
      <c r="L467">
        <v>0.60909127599925805</v>
      </c>
      <c r="M467">
        <v>0.120775186656741</v>
      </c>
      <c r="N467">
        <v>1.0289139937674301</v>
      </c>
      <c r="O467">
        <f t="shared" si="28"/>
        <v>1.01435397853384</v>
      </c>
      <c r="P467">
        <f t="shared" si="29"/>
        <v>1.5615499271005409</v>
      </c>
      <c r="Q467">
        <f t="shared" si="30"/>
        <v>0.24947571603337024</v>
      </c>
    </row>
    <row r="468" spans="2:17" x14ac:dyDescent="0.2">
      <c r="B468">
        <v>3150</v>
      </c>
      <c r="C468">
        <v>0.18750728737674599</v>
      </c>
      <c r="D468">
        <v>0.31857886046911399</v>
      </c>
      <c r="E468">
        <v>0.43323272689404801</v>
      </c>
      <c r="F468">
        <v>0.93931887473990805</v>
      </c>
      <c r="G468">
        <v>0.137445896671442</v>
      </c>
      <c r="H468">
        <v>0.18887491028797099</v>
      </c>
      <c r="I468">
        <v>0.27457607123779099</v>
      </c>
      <c r="J468">
        <v>0.60089687819720405</v>
      </c>
      <c r="K468">
        <v>0.36688035231886001</v>
      </c>
      <c r="L468">
        <v>0.530851192784766</v>
      </c>
      <c r="M468">
        <v>8.8884324721317395E-2</v>
      </c>
      <c r="N468">
        <v>0.98661586982494298</v>
      </c>
      <c r="O468">
        <f t="shared" si="28"/>
        <v>0.99328539193171617</v>
      </c>
      <c r="P468">
        <f t="shared" si="29"/>
        <v>1.4626854000412493</v>
      </c>
      <c r="Q468">
        <f t="shared" si="30"/>
        <v>0.21089053190469867</v>
      </c>
    </row>
    <row r="469" spans="2:17" x14ac:dyDescent="0.2">
      <c r="B469">
        <v>3200</v>
      </c>
      <c r="C469">
        <v>0.23362282400713</v>
      </c>
      <c r="D469">
        <v>0.31454940876070597</v>
      </c>
      <c r="E469">
        <v>0.40295767897413698</v>
      </c>
      <c r="F469">
        <v>0.95112991174197203</v>
      </c>
      <c r="G469">
        <v>0.15259057115239</v>
      </c>
      <c r="H469">
        <v>0.165240401876703</v>
      </c>
      <c r="I469">
        <v>0.29214442511074801</v>
      </c>
      <c r="J469">
        <v>0.60997539813984103</v>
      </c>
      <c r="K469">
        <v>0.49230514583179102</v>
      </c>
      <c r="L469">
        <v>0.42095769379069098</v>
      </c>
      <c r="M469">
        <v>0.26428856675956902</v>
      </c>
      <c r="N469">
        <v>1.17755140638205</v>
      </c>
      <c r="O469">
        <f t="shared" si="28"/>
        <v>1.0851504072625371</v>
      </c>
      <c r="P469">
        <f t="shared" si="29"/>
        <v>1.4071382093726708</v>
      </c>
      <c r="Q469">
        <f t="shared" si="30"/>
        <v>0.22657706777565928</v>
      </c>
    </row>
    <row r="470" spans="2:17" x14ac:dyDescent="0.2">
      <c r="B470">
        <v>3250</v>
      </c>
      <c r="C470">
        <v>0.23993066090068199</v>
      </c>
      <c r="D470">
        <v>0.28651696921939301</v>
      </c>
      <c r="E470">
        <v>0.46779317990283897</v>
      </c>
      <c r="F470">
        <v>0.99424081002291498</v>
      </c>
      <c r="G470">
        <v>0.16168407139541999</v>
      </c>
      <c r="H470">
        <v>0.16484389824628001</v>
      </c>
      <c r="I470">
        <v>0.30575684079396998</v>
      </c>
      <c r="J470">
        <v>0.63228481043566997</v>
      </c>
      <c r="K470">
        <v>0.54744268043347599</v>
      </c>
      <c r="L470">
        <v>0.53880860148547405</v>
      </c>
      <c r="M470">
        <v>0.30026603523388301</v>
      </c>
      <c r="N470">
        <v>1.38651731715283</v>
      </c>
      <c r="O470">
        <f t="shared" si="28"/>
        <v>1.1775046994185756</v>
      </c>
      <c r="P470">
        <f t="shared" si="29"/>
        <v>1.5179224384031604</v>
      </c>
      <c r="Q470">
        <f t="shared" si="30"/>
        <v>0.26538474243288768</v>
      </c>
    </row>
    <row r="471" spans="2:17" x14ac:dyDescent="0.2">
      <c r="B471">
        <v>3300</v>
      </c>
      <c r="C471">
        <v>0.27344868753708601</v>
      </c>
      <c r="D471">
        <v>0.26437213471457</v>
      </c>
      <c r="E471">
        <v>0.43907452939837099</v>
      </c>
      <c r="F471">
        <v>0.97689535165002706</v>
      </c>
      <c r="G471">
        <v>0.149565525668647</v>
      </c>
      <c r="H471">
        <v>0.161709736881749</v>
      </c>
      <c r="I471">
        <v>0.29985582855621801</v>
      </c>
      <c r="J471">
        <v>0.61113109110661501</v>
      </c>
      <c r="K471">
        <v>0.39390500082269098</v>
      </c>
      <c r="L471">
        <v>1.09164692999257</v>
      </c>
      <c r="M471">
        <v>0.50632536697746</v>
      </c>
      <c r="N471">
        <v>1.9918772977927199</v>
      </c>
      <c r="O471">
        <f t="shared" si="28"/>
        <v>1.4113388316746336</v>
      </c>
      <c r="P471">
        <f t="shared" si="29"/>
        <v>1.6262064302869865</v>
      </c>
      <c r="Q471">
        <f t="shared" si="30"/>
        <v>0.25729311940689326</v>
      </c>
    </row>
    <row r="472" spans="2:17" x14ac:dyDescent="0.2">
      <c r="B472">
        <v>3350</v>
      </c>
      <c r="C472">
        <v>0.22906571811014001</v>
      </c>
      <c r="D472">
        <v>0.234396361465009</v>
      </c>
      <c r="E472">
        <v>0.48179068092406702</v>
      </c>
      <c r="F472">
        <v>0.94525276049921503</v>
      </c>
      <c r="G472">
        <v>0.14497395346623601</v>
      </c>
      <c r="H472">
        <v>0.16710412684464801</v>
      </c>
      <c r="I472">
        <v>0.30745083756835201</v>
      </c>
      <c r="J472">
        <v>0.61952891787923503</v>
      </c>
      <c r="K472">
        <v>0.23044572530204199</v>
      </c>
      <c r="L472">
        <v>0.86613321930950204</v>
      </c>
      <c r="M472">
        <v>0.37063355382062002</v>
      </c>
      <c r="N472">
        <v>1.46721249843216</v>
      </c>
      <c r="O472">
        <f t="shared" si="28"/>
        <v>1.2112854735495511</v>
      </c>
      <c r="P472">
        <f t="shared" si="29"/>
        <v>1.6471509935385906</v>
      </c>
      <c r="Q472">
        <f t="shared" si="30"/>
        <v>0.29154776948314431</v>
      </c>
    </row>
    <row r="473" spans="2:17" x14ac:dyDescent="0.2">
      <c r="B473">
        <v>3400</v>
      </c>
      <c r="C473">
        <v>0.27240434167038102</v>
      </c>
      <c r="D473">
        <v>0.244888189493881</v>
      </c>
      <c r="E473">
        <v>0.48336311371597501</v>
      </c>
      <c r="F473">
        <v>1.0006556448802399</v>
      </c>
      <c r="G473">
        <v>0.158489868444493</v>
      </c>
      <c r="H473">
        <v>0.168120573142228</v>
      </c>
      <c r="I473">
        <v>0.32058713179201898</v>
      </c>
      <c r="J473">
        <v>0.64719757337873995</v>
      </c>
      <c r="K473">
        <v>0.20608739783009</v>
      </c>
      <c r="L473">
        <v>0.73140800068536205</v>
      </c>
      <c r="M473">
        <v>0.322238423823555</v>
      </c>
      <c r="N473">
        <v>1.25973382233901</v>
      </c>
      <c r="O473">
        <f t="shared" si="28"/>
        <v>1.1223786448160042</v>
      </c>
      <c r="P473">
        <f t="shared" si="29"/>
        <v>1.5560972141390217</v>
      </c>
      <c r="Q473">
        <f t="shared" si="30"/>
        <v>0.28362496423217237</v>
      </c>
    </row>
    <row r="474" spans="2:17" x14ac:dyDescent="0.2">
      <c r="B474">
        <v>3450</v>
      </c>
      <c r="C474">
        <v>0.23652801314198399</v>
      </c>
      <c r="D474">
        <v>0.27684969944693799</v>
      </c>
      <c r="E474">
        <v>0.49719317134047097</v>
      </c>
      <c r="F474">
        <v>1.0105708839293901</v>
      </c>
      <c r="G474">
        <v>0.17749796451704</v>
      </c>
      <c r="H474">
        <v>0.167935828330121</v>
      </c>
      <c r="I474">
        <v>0.30622415323393698</v>
      </c>
      <c r="J474">
        <v>0.65165794608109895</v>
      </c>
      <c r="K474">
        <v>0.206224665307879</v>
      </c>
      <c r="L474">
        <v>0.97969020913790195</v>
      </c>
      <c r="M474">
        <v>0.36799269057613898</v>
      </c>
      <c r="N474">
        <v>1.5539075650219201</v>
      </c>
      <c r="O474">
        <f t="shared" si="28"/>
        <v>1.2465582878557746</v>
      </c>
      <c r="P474">
        <f t="shared" si="29"/>
        <v>1.6572958980822063</v>
      </c>
      <c r="Q474">
        <f t="shared" si="30"/>
        <v>0.35455339343183973</v>
      </c>
    </row>
    <row r="475" spans="2:17" x14ac:dyDescent="0.2">
      <c r="B475">
        <v>3500</v>
      </c>
      <c r="C475">
        <v>0.22773592926893699</v>
      </c>
      <c r="D475">
        <v>0.28435001307663499</v>
      </c>
      <c r="E475">
        <v>0.446241096913367</v>
      </c>
      <c r="F475">
        <v>0.95832703925893903</v>
      </c>
      <c r="G475">
        <v>0.16352207461277299</v>
      </c>
      <c r="H475">
        <v>0.171306654857839</v>
      </c>
      <c r="I475">
        <v>0.28026209660811302</v>
      </c>
      <c r="J475">
        <v>0.61509082607872501</v>
      </c>
      <c r="K475">
        <v>0.229259081677822</v>
      </c>
      <c r="L475">
        <v>0.70422759995121298</v>
      </c>
      <c r="M475">
        <v>0.44971050743803298</v>
      </c>
      <c r="N475">
        <v>1.38319718906707</v>
      </c>
      <c r="O475">
        <f t="shared" si="28"/>
        <v>1.1760940392107555</v>
      </c>
      <c r="P475">
        <f t="shared" si="29"/>
        <v>1.4020890445740248</v>
      </c>
      <c r="Q475">
        <f t="shared" si="30"/>
        <v>0.31254676529563624</v>
      </c>
    </row>
    <row r="476" spans="2:17" x14ac:dyDescent="0.2">
      <c r="B476">
        <v>3550</v>
      </c>
      <c r="C476">
        <v>0.25448173120215301</v>
      </c>
      <c r="D476">
        <v>0.31117906392230399</v>
      </c>
      <c r="E476">
        <v>0.47399230525423802</v>
      </c>
      <c r="F476">
        <v>1.0396531003787</v>
      </c>
      <c r="G476">
        <v>0.144171032291527</v>
      </c>
      <c r="H476">
        <v>0.16717646121268601</v>
      </c>
      <c r="I476">
        <v>0.298842740862165</v>
      </c>
      <c r="J476">
        <v>0.61019023436637698</v>
      </c>
      <c r="K476">
        <v>0.51358379519875796</v>
      </c>
      <c r="L476">
        <v>0.39756185814811701</v>
      </c>
      <c r="M476">
        <v>0.29353303512941797</v>
      </c>
      <c r="N476">
        <v>1.2046786884762899</v>
      </c>
      <c r="O476">
        <f t="shared" si="28"/>
        <v>1.0975785568588199</v>
      </c>
      <c r="P476">
        <f t="shared" si="29"/>
        <v>1.3378243362172959</v>
      </c>
      <c r="Q476">
        <f t="shared" si="30"/>
        <v>0.27771300112588426</v>
      </c>
    </row>
    <row r="477" spans="2:17" x14ac:dyDescent="0.2">
      <c r="B477">
        <v>3600</v>
      </c>
      <c r="C477">
        <v>0.254940543155115</v>
      </c>
      <c r="D477">
        <v>0.25615312415332903</v>
      </c>
      <c r="E477">
        <v>0.411068322393084</v>
      </c>
      <c r="F477">
        <v>0.92216198970152896</v>
      </c>
      <c r="G477">
        <v>0.15129335620328899</v>
      </c>
      <c r="H477">
        <v>0.169555741740469</v>
      </c>
      <c r="I477">
        <v>0.29351823787282699</v>
      </c>
      <c r="J477">
        <v>0.61436733581658498</v>
      </c>
      <c r="K477">
        <v>0.69708674207712695</v>
      </c>
      <c r="L477">
        <v>0.219294695115094</v>
      </c>
      <c r="M477">
        <v>0.25963383356247799</v>
      </c>
      <c r="N477">
        <v>1.1760152707547</v>
      </c>
      <c r="O477">
        <f t="shared" si="28"/>
        <v>1.084442377793629</v>
      </c>
      <c r="P477">
        <f t="shared" si="29"/>
        <v>1.3392851614133561</v>
      </c>
      <c r="Q477">
        <f t="shared" si="30"/>
        <v>0.25369437550153717</v>
      </c>
    </row>
    <row r="478" spans="2:17" x14ac:dyDescent="0.2">
      <c r="B478">
        <v>3650</v>
      </c>
      <c r="C478">
        <v>0.25299502495420001</v>
      </c>
      <c r="D478">
        <v>0.25890683660384201</v>
      </c>
      <c r="E478">
        <v>0.43763642079318699</v>
      </c>
      <c r="F478">
        <v>0.94953828235122795</v>
      </c>
      <c r="G478">
        <v>0.16558840610881501</v>
      </c>
      <c r="H478">
        <v>0.16068641271440301</v>
      </c>
      <c r="I478">
        <v>0.292470947179859</v>
      </c>
      <c r="J478">
        <v>0.61874576600307696</v>
      </c>
      <c r="K478">
        <v>0.88268707661167201</v>
      </c>
      <c r="L478">
        <v>0.215669040313929</v>
      </c>
      <c r="M478">
        <v>0.37287839147730001</v>
      </c>
      <c r="N478">
        <v>1.4712345084028999</v>
      </c>
      <c r="O478">
        <f t="shared" si="28"/>
        <v>1.2129445611415635</v>
      </c>
      <c r="P478">
        <f t="shared" si="29"/>
        <v>1.3203882328152812</v>
      </c>
      <c r="Q478">
        <f t="shared" si="30"/>
        <v>0.25495727338271423</v>
      </c>
    </row>
    <row r="479" spans="2:17" x14ac:dyDescent="0.2">
      <c r="B479">
        <v>3700</v>
      </c>
      <c r="C479">
        <v>0.20758682973353601</v>
      </c>
      <c r="D479">
        <v>0.26952594887482201</v>
      </c>
      <c r="E479">
        <v>0.50815473827209201</v>
      </c>
      <c r="F479">
        <v>0.98526751688045</v>
      </c>
      <c r="G479">
        <v>0.14429619222215101</v>
      </c>
      <c r="H479">
        <v>0.16691827086394401</v>
      </c>
      <c r="I479">
        <v>0.33926846229275598</v>
      </c>
      <c r="J479">
        <v>0.650482925378851</v>
      </c>
      <c r="K479">
        <v>0.83279540140517305</v>
      </c>
      <c r="L479">
        <v>0.24778391133694699</v>
      </c>
      <c r="M479">
        <v>0.28366125287182697</v>
      </c>
      <c r="N479">
        <v>1.36424056561395</v>
      </c>
      <c r="O479">
        <f t="shared" si="28"/>
        <v>1.1680070914228005</v>
      </c>
      <c r="P479">
        <f t="shared" si="29"/>
        <v>1.4460454841992101</v>
      </c>
      <c r="Q479">
        <f t="shared" si="30"/>
        <v>0.3371729959367335</v>
      </c>
    </row>
    <row r="480" spans="2:17" x14ac:dyDescent="0.2">
      <c r="B480">
        <v>3750</v>
      </c>
      <c r="C480">
        <v>0.182159473661477</v>
      </c>
      <c r="D480">
        <v>0.20536614678464399</v>
      </c>
      <c r="E480">
        <v>0.459785630348927</v>
      </c>
      <c r="F480">
        <v>0.84731125079504799</v>
      </c>
      <c r="G480">
        <v>0.145718516181225</v>
      </c>
      <c r="H480">
        <v>0.15553886231188499</v>
      </c>
      <c r="I480">
        <v>0.32351187871998799</v>
      </c>
      <c r="J480">
        <v>0.62476925721309695</v>
      </c>
      <c r="K480">
        <v>0.67277616573478805</v>
      </c>
      <c r="L480">
        <v>0.25366696619922802</v>
      </c>
      <c r="M480">
        <v>0.24407766961159999</v>
      </c>
      <c r="N480">
        <v>1.1705208015456201</v>
      </c>
      <c r="O480">
        <f t="shared" si="28"/>
        <v>1.0819060964545952</v>
      </c>
      <c r="P480">
        <f t="shared" si="29"/>
        <v>1.3319875725981369</v>
      </c>
      <c r="Q480">
        <f t="shared" si="30"/>
        <v>0.28256859731455464</v>
      </c>
    </row>
    <row r="481" spans="2:17" x14ac:dyDescent="0.2">
      <c r="B481">
        <v>3800</v>
      </c>
      <c r="C481">
        <v>0.23579078944955101</v>
      </c>
      <c r="D481">
        <v>0.19724938903643699</v>
      </c>
      <c r="E481">
        <v>0.51374503150293305</v>
      </c>
      <c r="F481">
        <v>0.94678520998892102</v>
      </c>
      <c r="G481">
        <v>0.17321633517526999</v>
      </c>
      <c r="H481">
        <v>0.146699034104397</v>
      </c>
      <c r="I481">
        <v>0.37980641799216902</v>
      </c>
      <c r="J481">
        <v>0.69972178727183598</v>
      </c>
      <c r="K481">
        <v>0.50878198910090799</v>
      </c>
      <c r="L481">
        <v>0.201633562651095</v>
      </c>
      <c r="M481">
        <v>0.25671291733366702</v>
      </c>
      <c r="N481">
        <v>0.96712846908566996</v>
      </c>
      <c r="O481">
        <f t="shared" si="28"/>
        <v>0.98342690073318106</v>
      </c>
      <c r="P481">
        <f t="shared" si="29"/>
        <v>1.2573839144906527</v>
      </c>
      <c r="Q481">
        <f t="shared" si="30"/>
        <v>0.26840674206110188</v>
      </c>
    </row>
    <row r="482" spans="2:17" x14ac:dyDescent="0.2">
      <c r="B482">
        <v>3850</v>
      </c>
      <c r="C482">
        <v>0.239288435796112</v>
      </c>
      <c r="D482">
        <v>0.19796044010254699</v>
      </c>
      <c r="E482">
        <v>0.47949224309593402</v>
      </c>
      <c r="F482">
        <v>0.91674111899459299</v>
      </c>
      <c r="G482">
        <v>0.19809072215592699</v>
      </c>
      <c r="H482">
        <v>0.14567059151301201</v>
      </c>
      <c r="I482">
        <v>0.37780691091059398</v>
      </c>
      <c r="J482">
        <v>0.72156822457953296</v>
      </c>
      <c r="K482">
        <v>0.51041406293948399</v>
      </c>
      <c r="L482">
        <v>0.19051290257629899</v>
      </c>
      <c r="M482">
        <v>0.25518657451822302</v>
      </c>
      <c r="N482">
        <v>0.95611354003400595</v>
      </c>
      <c r="O482">
        <f t="shared" si="28"/>
        <v>0.9778105849468014</v>
      </c>
      <c r="P482">
        <f t="shared" si="29"/>
        <v>1.452729111999741</v>
      </c>
      <c r="Q482">
        <f t="shared" si="30"/>
        <v>0.3267687975953999</v>
      </c>
    </row>
    <row r="483" spans="2:17" x14ac:dyDescent="0.2">
      <c r="B483">
        <v>3900</v>
      </c>
      <c r="C483">
        <v>0.26777068223334599</v>
      </c>
      <c r="D483">
        <v>0.22035403593945499</v>
      </c>
      <c r="E483">
        <v>0.46779780016761102</v>
      </c>
      <c r="F483">
        <v>0.95592251834041198</v>
      </c>
      <c r="G483">
        <v>0.17069465927248501</v>
      </c>
      <c r="H483">
        <v>0.17615364202066</v>
      </c>
      <c r="I483">
        <v>0.33378003479693202</v>
      </c>
      <c r="J483">
        <v>0.680628336090077</v>
      </c>
      <c r="K483">
        <v>0.52007148598243202</v>
      </c>
      <c r="L483">
        <v>0.188625206258487</v>
      </c>
      <c r="M483">
        <v>0.34386972740161198</v>
      </c>
      <c r="N483">
        <v>1.0525664196425299</v>
      </c>
      <c r="O483">
        <f t="shared" si="28"/>
        <v>1.0259465968765284</v>
      </c>
      <c r="P483">
        <f t="shared" si="29"/>
        <v>1.5537917113513213</v>
      </c>
      <c r="Q483">
        <f t="shared" si="30"/>
        <v>0.41393984968052261</v>
      </c>
    </row>
    <row r="484" spans="2:17" x14ac:dyDescent="0.2">
      <c r="B484">
        <v>3950</v>
      </c>
      <c r="C484">
        <v>0.23816651479617101</v>
      </c>
      <c r="D484">
        <v>0.220039001509542</v>
      </c>
      <c r="E484">
        <v>0.455338554279621</v>
      </c>
      <c r="F484">
        <v>0.91354407058533404</v>
      </c>
      <c r="G484">
        <v>0.17199566766386601</v>
      </c>
      <c r="H484">
        <v>0.16283651820985801</v>
      </c>
      <c r="I484">
        <v>0.33623726420147099</v>
      </c>
      <c r="J484">
        <v>0.67106945007519603</v>
      </c>
      <c r="K484">
        <v>0.53298159890261398</v>
      </c>
      <c r="L484">
        <v>0.18876234459094199</v>
      </c>
      <c r="M484">
        <v>0.29913277668548</v>
      </c>
      <c r="N484">
        <v>1.0208767201790401</v>
      </c>
      <c r="O484">
        <f t="shared" si="28"/>
        <v>1.0103844417740409</v>
      </c>
      <c r="P484">
        <f t="shared" si="29"/>
        <v>1.5023406054134452</v>
      </c>
      <c r="Q484">
        <f t="shared" si="30"/>
        <v>0.36732332198252315</v>
      </c>
    </row>
    <row r="485" spans="2:17" x14ac:dyDescent="0.2">
      <c r="B485">
        <v>4000</v>
      </c>
      <c r="C485">
        <v>0.22027636900527001</v>
      </c>
      <c r="D485">
        <v>0.217755560311515</v>
      </c>
      <c r="E485">
        <v>0.50204756908257397</v>
      </c>
      <c r="F485">
        <v>0.94007949839935701</v>
      </c>
      <c r="G485">
        <v>0.17399636369813601</v>
      </c>
      <c r="H485">
        <v>0.165493814845212</v>
      </c>
      <c r="I485">
        <v>0.32504687634719998</v>
      </c>
      <c r="J485">
        <v>0.66453705489054904</v>
      </c>
      <c r="K485">
        <v>0.66205878844431298</v>
      </c>
      <c r="L485">
        <v>0.189913727767336</v>
      </c>
      <c r="M485">
        <v>0.25151760784948801</v>
      </c>
      <c r="N485">
        <v>1.1034901240611401</v>
      </c>
      <c r="O485">
        <f t="shared" si="28"/>
        <v>1.0504713818382394</v>
      </c>
      <c r="P485">
        <f t="shared" si="29"/>
        <v>1.432100945405874</v>
      </c>
      <c r="Q485">
        <f t="shared" si="30"/>
        <v>0.3583104746249281</v>
      </c>
    </row>
    <row r="486" spans="2:17" x14ac:dyDescent="0.2">
      <c r="B486">
        <v>4050</v>
      </c>
      <c r="C486">
        <v>0.25228926159287202</v>
      </c>
      <c r="D486">
        <v>0.24510591862136</v>
      </c>
      <c r="E486">
        <v>0.50097757611979898</v>
      </c>
      <c r="F486">
        <v>0.998372756334031</v>
      </c>
      <c r="G486">
        <v>0.16328183712585001</v>
      </c>
      <c r="H486">
        <v>0.17008961650778701</v>
      </c>
      <c r="I486">
        <v>0.315868357242922</v>
      </c>
      <c r="J486">
        <v>0.64923981087655802</v>
      </c>
      <c r="K486">
        <v>1.0388528621983599</v>
      </c>
      <c r="L486">
        <v>0.171606509607551</v>
      </c>
      <c r="M486">
        <v>0.35410437744889101</v>
      </c>
      <c r="N486">
        <v>1.5645637492547999</v>
      </c>
      <c r="O486">
        <f t="shared" si="28"/>
        <v>1.2508252273018801</v>
      </c>
      <c r="P486">
        <f t="shared" si="29"/>
        <v>1.7130222541126372</v>
      </c>
      <c r="Q486">
        <f t="shared" si="30"/>
        <v>0.38098651365167835</v>
      </c>
    </row>
    <row r="487" spans="2:17" x14ac:dyDescent="0.2">
      <c r="B487">
        <v>4100</v>
      </c>
      <c r="C487">
        <v>0.26589403390824001</v>
      </c>
      <c r="D487">
        <v>0.22719661136907901</v>
      </c>
      <c r="E487">
        <v>0.48638618157671798</v>
      </c>
      <c r="F487">
        <v>0.97947682685403703</v>
      </c>
      <c r="G487">
        <v>0.17129234726782899</v>
      </c>
      <c r="H487">
        <v>0.19301956152465899</v>
      </c>
      <c r="I487">
        <v>0.34348473670319302</v>
      </c>
      <c r="J487">
        <v>0.707796645495681</v>
      </c>
      <c r="K487">
        <v>1.32136397635309</v>
      </c>
      <c r="L487">
        <v>0.147606010100716</v>
      </c>
      <c r="M487">
        <v>0.158688527500498</v>
      </c>
      <c r="N487">
        <v>1.6276585139543001</v>
      </c>
      <c r="O487">
        <f t="shared" si="28"/>
        <v>1.2757972072215475</v>
      </c>
      <c r="P487">
        <f t="shared" si="29"/>
        <v>1.8894305760044354</v>
      </c>
      <c r="Q487">
        <f t="shared" si="30"/>
        <v>0.50193650369998444</v>
      </c>
    </row>
    <row r="488" spans="2:17" x14ac:dyDescent="0.2">
      <c r="B488">
        <v>4150</v>
      </c>
      <c r="C488">
        <v>0.25037151138756603</v>
      </c>
      <c r="D488">
        <v>0.30982238572601001</v>
      </c>
      <c r="E488">
        <v>0.58809041542259599</v>
      </c>
      <c r="F488">
        <v>1.1482843125361699</v>
      </c>
      <c r="G488">
        <v>0.18420335690745601</v>
      </c>
      <c r="H488">
        <v>0.173527488748217</v>
      </c>
      <c r="I488">
        <v>0.35124977369939397</v>
      </c>
      <c r="J488">
        <v>0.70898061935506795</v>
      </c>
      <c r="K488">
        <v>1.1186969973828</v>
      </c>
      <c r="L488">
        <v>0.32291143764105901</v>
      </c>
      <c r="M488">
        <v>0.20075272141533401</v>
      </c>
      <c r="N488">
        <v>1.64236115643919</v>
      </c>
      <c r="O488">
        <f t="shared" si="28"/>
        <v>1.2815463926207236</v>
      </c>
      <c r="P488">
        <f t="shared" si="29"/>
        <v>2.1266928482320631</v>
      </c>
      <c r="Q488">
        <f t="shared" si="30"/>
        <v>0.57952329761047083</v>
      </c>
    </row>
    <row r="489" spans="2:17" x14ac:dyDescent="0.2">
      <c r="B489">
        <v>4200</v>
      </c>
      <c r="C489">
        <v>0.284040685622304</v>
      </c>
      <c r="D489">
        <v>0.247610986668271</v>
      </c>
      <c r="E489">
        <v>0.52211750797699596</v>
      </c>
      <c r="F489">
        <v>1.0537691802675699</v>
      </c>
      <c r="G489">
        <v>0.209659796128388</v>
      </c>
      <c r="H489">
        <v>0.15293812486630501</v>
      </c>
      <c r="I489">
        <v>0.35088510209636797</v>
      </c>
      <c r="J489">
        <v>0.71348302309106104</v>
      </c>
      <c r="K489">
        <v>1.35177759437434</v>
      </c>
      <c r="L489">
        <v>0.62273440529285495</v>
      </c>
      <c r="M489">
        <v>0.14726441800621501</v>
      </c>
      <c r="N489">
        <v>2.1217764176734102</v>
      </c>
      <c r="O489">
        <f t="shared" si="28"/>
        <v>1.456631874453326</v>
      </c>
      <c r="P489">
        <f t="shared" si="29"/>
        <v>1.9638089181795551</v>
      </c>
      <c r="Q489">
        <f t="shared" si="30"/>
        <v>0.46384481656708365</v>
      </c>
    </row>
    <row r="490" spans="2:17" x14ac:dyDescent="0.2">
      <c r="B490">
        <v>4250</v>
      </c>
      <c r="C490">
        <v>0.27423182569992899</v>
      </c>
      <c r="D490">
        <v>0.23724062795096901</v>
      </c>
      <c r="E490">
        <v>0.535667676326402</v>
      </c>
      <c r="F490">
        <v>1.0471401299773</v>
      </c>
      <c r="G490">
        <v>0.22951570858613499</v>
      </c>
      <c r="H490">
        <v>0.16719045016523501</v>
      </c>
      <c r="I490">
        <v>0.38215686428142298</v>
      </c>
      <c r="J490">
        <v>0.77886302303279198</v>
      </c>
      <c r="K490">
        <v>1.72885196829595</v>
      </c>
      <c r="L490">
        <v>0.50600930525083099</v>
      </c>
      <c r="M490">
        <v>0.13004176127155301</v>
      </c>
      <c r="N490">
        <v>2.36490303481833</v>
      </c>
      <c r="O490">
        <f t="shared" si="28"/>
        <v>1.5378241234999306</v>
      </c>
      <c r="P490">
        <f t="shared" si="29"/>
        <v>1.7631122420607765</v>
      </c>
      <c r="Q490">
        <f t="shared" si="30"/>
        <v>0.36889502145194741</v>
      </c>
    </row>
    <row r="491" spans="2:17" x14ac:dyDescent="0.2">
      <c r="B491">
        <v>4300</v>
      </c>
      <c r="C491">
        <v>0.25300111805336001</v>
      </c>
      <c r="D491">
        <v>0.26429499918605498</v>
      </c>
      <c r="E491">
        <v>0.52605009729018104</v>
      </c>
      <c r="F491">
        <v>1.0433462145296</v>
      </c>
      <c r="G491">
        <v>0.200127248021681</v>
      </c>
      <c r="H491">
        <v>0.17628052728778501</v>
      </c>
      <c r="I491">
        <v>0.40269771188508202</v>
      </c>
      <c r="J491">
        <v>0.77910548719454797</v>
      </c>
      <c r="K491">
        <v>1.5972317857373299</v>
      </c>
      <c r="L491">
        <v>0.47931836819617801</v>
      </c>
      <c r="M491">
        <v>0.266310854698314</v>
      </c>
      <c r="N491">
        <v>2.3428610086318198</v>
      </c>
      <c r="O491">
        <f t="shared" si="28"/>
        <v>1.5306407183371999</v>
      </c>
      <c r="P491">
        <f t="shared" si="29"/>
        <v>1.6933643046755487</v>
      </c>
      <c r="Q491">
        <f t="shared" si="30"/>
        <v>0.42335030184102596</v>
      </c>
    </row>
    <row r="492" spans="2:17" x14ac:dyDescent="0.2">
      <c r="B492">
        <v>4350</v>
      </c>
      <c r="C492">
        <v>0.21882129390119201</v>
      </c>
      <c r="D492">
        <v>0.24699586038973201</v>
      </c>
      <c r="E492">
        <v>0.48608190181709499</v>
      </c>
      <c r="F492">
        <v>0.95189905610801895</v>
      </c>
      <c r="G492">
        <v>0.18641869908533601</v>
      </c>
      <c r="H492">
        <v>0.19194720301364901</v>
      </c>
      <c r="I492">
        <v>0.356674470398676</v>
      </c>
      <c r="J492">
        <v>0.73504037249766097</v>
      </c>
      <c r="K492">
        <v>1.2549292595780599</v>
      </c>
      <c r="L492">
        <v>0.476787471211088</v>
      </c>
      <c r="M492">
        <v>0.153767342171649</v>
      </c>
      <c r="N492">
        <v>1.88548407296079</v>
      </c>
      <c r="O492">
        <f t="shared" si="28"/>
        <v>1.3731292994327919</v>
      </c>
      <c r="P492">
        <f t="shared" si="29"/>
        <v>1.4565959724739999</v>
      </c>
      <c r="Q492">
        <f t="shared" si="30"/>
        <v>0.36886012046356409</v>
      </c>
    </row>
    <row r="493" spans="2:17" x14ac:dyDescent="0.2">
      <c r="B493">
        <v>4400</v>
      </c>
      <c r="C493">
        <v>0.245005870950423</v>
      </c>
      <c r="D493">
        <v>0.26926864270310502</v>
      </c>
      <c r="E493">
        <v>0.53271274128926405</v>
      </c>
      <c r="F493">
        <v>1.0469872549427901</v>
      </c>
      <c r="G493">
        <v>0.18863113621390001</v>
      </c>
      <c r="H493">
        <v>0.18824799746967699</v>
      </c>
      <c r="I493">
        <v>0.36834648331047198</v>
      </c>
      <c r="J493">
        <v>0.74522561699404799</v>
      </c>
      <c r="K493">
        <v>1.4020177439906101</v>
      </c>
      <c r="L493">
        <v>0.58667668822144203</v>
      </c>
      <c r="M493">
        <v>0.243296856631881</v>
      </c>
      <c r="N493">
        <v>2.2319912888439402</v>
      </c>
      <c r="O493">
        <f t="shared" si="28"/>
        <v>1.4939850363520848</v>
      </c>
      <c r="P493">
        <f t="shared" si="29"/>
        <v>1.4142016507911597</v>
      </c>
      <c r="Q493">
        <f t="shared" si="30"/>
        <v>0.3980484041991974</v>
      </c>
    </row>
    <row r="494" spans="2:17" x14ac:dyDescent="0.2">
      <c r="B494">
        <v>4450</v>
      </c>
      <c r="C494">
        <v>0.268195559047607</v>
      </c>
      <c r="D494">
        <v>0.259128035422522</v>
      </c>
      <c r="E494">
        <v>0.50761848514353403</v>
      </c>
      <c r="F494">
        <v>1.0349420796136599</v>
      </c>
      <c r="G494">
        <v>0.183063506692422</v>
      </c>
      <c r="H494">
        <v>0.18183281927435799</v>
      </c>
      <c r="I494">
        <v>0.31611348843086001</v>
      </c>
      <c r="J494">
        <v>0.68100981439764097</v>
      </c>
      <c r="K494">
        <v>1.6338157697971001</v>
      </c>
      <c r="L494">
        <v>0.78420965640510698</v>
      </c>
      <c r="M494">
        <v>0.27170501760618498</v>
      </c>
      <c r="N494">
        <v>2.68973044380839</v>
      </c>
      <c r="O494">
        <f t="shared" si="28"/>
        <v>1.6400397689715911</v>
      </c>
      <c r="P494">
        <f t="shared" si="29"/>
        <v>1.4395581077596489</v>
      </c>
      <c r="Q494">
        <f t="shared" si="30"/>
        <v>0.40022351741507373</v>
      </c>
    </row>
    <row r="495" spans="2:17" x14ac:dyDescent="0.2">
      <c r="B495">
        <v>4500</v>
      </c>
      <c r="C495">
        <v>0.26413149193151197</v>
      </c>
      <c r="D495">
        <v>0.27001296262997698</v>
      </c>
      <c r="E495">
        <v>0.48315223099467203</v>
      </c>
      <c r="F495">
        <v>1.01729668555616</v>
      </c>
      <c r="G495">
        <v>0.20240229280317901</v>
      </c>
      <c r="H495">
        <v>0.20208071315871001</v>
      </c>
      <c r="I495">
        <v>0.32220841535183298</v>
      </c>
      <c r="J495">
        <v>0.726691421313721</v>
      </c>
      <c r="K495">
        <v>2.1249615053047899</v>
      </c>
      <c r="L495">
        <v>0.73441474754912695</v>
      </c>
      <c r="M495">
        <v>0.32528116831225501</v>
      </c>
      <c r="N495">
        <v>3.18465742116617</v>
      </c>
      <c r="O495">
        <f t="shared" si="28"/>
        <v>1.7845608482666457</v>
      </c>
      <c r="P495">
        <f t="shared" si="29"/>
        <v>1.4251025370406361</v>
      </c>
      <c r="Q495">
        <f t="shared" si="30"/>
        <v>0.41312894124864519</v>
      </c>
    </row>
    <row r="496" spans="2:17" x14ac:dyDescent="0.2">
      <c r="B496">
        <v>4550</v>
      </c>
      <c r="C496">
        <v>0.26600404565454899</v>
      </c>
      <c r="D496">
        <v>0.27518511453195199</v>
      </c>
      <c r="E496">
        <v>0.46276040101069199</v>
      </c>
      <c r="F496">
        <v>1.00394956119719</v>
      </c>
      <c r="G496">
        <v>0.19429490508689901</v>
      </c>
      <c r="H496">
        <v>0.196149784585299</v>
      </c>
      <c r="I496">
        <v>0.326003327157251</v>
      </c>
      <c r="J496">
        <v>0.71644801682944903</v>
      </c>
      <c r="K496">
        <v>2.1216278744308599</v>
      </c>
      <c r="L496">
        <v>1.08945229247539</v>
      </c>
      <c r="M496">
        <v>0.32223810284569099</v>
      </c>
      <c r="N496">
        <v>3.5333182697519399</v>
      </c>
      <c r="O496">
        <f t="shared" si="28"/>
        <v>1.8797122837689655</v>
      </c>
      <c r="P496">
        <f t="shared" si="29"/>
        <v>1.6236044727089078</v>
      </c>
      <c r="Q496">
        <f t="shared" si="30"/>
        <v>0.39058411234966861</v>
      </c>
    </row>
    <row r="497" spans="2:17" x14ac:dyDescent="0.2">
      <c r="B497">
        <v>4600</v>
      </c>
      <c r="C497">
        <v>0.26127499198648801</v>
      </c>
      <c r="D497">
        <v>0.232977606280699</v>
      </c>
      <c r="E497">
        <v>0.44980771822702798</v>
      </c>
      <c r="F497">
        <v>0.94406031649421496</v>
      </c>
      <c r="G497">
        <v>0.188626541676918</v>
      </c>
      <c r="H497">
        <v>0.17234548092421401</v>
      </c>
      <c r="I497">
        <v>0.32015031599610999</v>
      </c>
      <c r="J497">
        <v>0.68112233859724203</v>
      </c>
      <c r="K497">
        <v>2.0140891183122802</v>
      </c>
      <c r="L497">
        <v>1.3536569180531599</v>
      </c>
      <c r="M497">
        <v>0.29451457629958799</v>
      </c>
      <c r="N497">
        <v>3.6622606126650301</v>
      </c>
      <c r="O497">
        <f t="shared" si="28"/>
        <v>1.9137033763530413</v>
      </c>
      <c r="P497">
        <f t="shared" si="29"/>
        <v>1.700597334015109</v>
      </c>
      <c r="Q497">
        <f t="shared" si="30"/>
        <v>0.40606484672511323</v>
      </c>
    </row>
    <row r="498" spans="2:17" x14ac:dyDescent="0.2">
      <c r="B498">
        <v>4650</v>
      </c>
      <c r="C498">
        <v>0.26133223860764099</v>
      </c>
      <c r="D498">
        <v>0.27267936041608498</v>
      </c>
      <c r="E498">
        <v>0.45793685876033502</v>
      </c>
      <c r="F498">
        <v>0.99194845778406104</v>
      </c>
      <c r="G498">
        <v>0.17506299740074499</v>
      </c>
      <c r="H498">
        <v>0.173459733489712</v>
      </c>
      <c r="I498">
        <v>0.312391419556101</v>
      </c>
      <c r="J498">
        <v>0.66091415044655799</v>
      </c>
      <c r="K498">
        <v>1.50293230603413</v>
      </c>
      <c r="L498">
        <v>1.5814456569067701</v>
      </c>
      <c r="M498">
        <v>0.39393161731830001</v>
      </c>
      <c r="N498">
        <v>3.4783095802592001</v>
      </c>
      <c r="O498">
        <f t="shared" si="28"/>
        <v>1.865022675534858</v>
      </c>
      <c r="P498">
        <f t="shared" si="29"/>
        <v>1.6175798501771113</v>
      </c>
      <c r="Q498">
        <f t="shared" si="30"/>
        <v>0.4015782918964963</v>
      </c>
    </row>
    <row r="499" spans="2:17" x14ac:dyDescent="0.2">
      <c r="B499">
        <v>4700</v>
      </c>
      <c r="P499">
        <f t="shared" si="29"/>
        <v>1.28950118891007</v>
      </c>
      <c r="Q499">
        <f t="shared" si="30"/>
        <v>0.23823408279357478</v>
      </c>
    </row>
    <row r="500" spans="2:17" x14ac:dyDescent="0.2">
      <c r="B500">
        <v>4750</v>
      </c>
      <c r="P500">
        <f t="shared" si="29"/>
        <v>1.4324404170098928</v>
      </c>
      <c r="Q500">
        <f t="shared" si="30"/>
        <v>0.25123291068452408</v>
      </c>
    </row>
    <row r="501" spans="2:17" x14ac:dyDescent="0.2">
      <c r="B501">
        <v>4800</v>
      </c>
      <c r="P501">
        <f t="shared" si="29"/>
        <v>1.4739550481105936</v>
      </c>
      <c r="Q501">
        <f t="shared" si="30"/>
        <v>0.3689479346373078</v>
      </c>
    </row>
    <row r="502" spans="2:17" x14ac:dyDescent="0.2">
      <c r="B502">
        <v>4850</v>
      </c>
      <c r="P502">
        <f t="shared" si="29"/>
        <v>1.861796094994157</v>
      </c>
      <c r="Q502">
        <f t="shared" si="30"/>
        <v>0.50413775017426943</v>
      </c>
    </row>
    <row r="503" spans="2:17" x14ac:dyDescent="0.2">
      <c r="B503">
        <v>4900</v>
      </c>
      <c r="P503" t="e">
        <f t="shared" si="29"/>
        <v>#DIV/0!</v>
      </c>
      <c r="Q503" t="e">
        <f t="shared" si="30"/>
        <v>#DIV/0!</v>
      </c>
    </row>
    <row r="504" spans="2:17" x14ac:dyDescent="0.2">
      <c r="B504">
        <v>4950</v>
      </c>
      <c r="P504" t="e">
        <f t="shared" si="29"/>
        <v>#DIV/0!</v>
      </c>
      <c r="Q504" t="e">
        <f t="shared" si="30"/>
        <v>#DIV/0!</v>
      </c>
    </row>
    <row r="505" spans="2:17" x14ac:dyDescent="0.2">
      <c r="B505">
        <v>5000</v>
      </c>
      <c r="P505" t="e">
        <f t="shared" si="29"/>
        <v>#DIV/0!</v>
      </c>
      <c r="Q505" t="e">
        <f t="shared" si="30"/>
        <v>#DIV/0!</v>
      </c>
    </row>
    <row r="506" spans="2:17" x14ac:dyDescent="0.2">
      <c r="B506">
        <v>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f t="shared" si="28"/>
        <v>0</v>
      </c>
      <c r="P506">
        <f t="shared" si="29"/>
        <v>0</v>
      </c>
      <c r="Q506">
        <f t="shared" si="30"/>
        <v>0</v>
      </c>
    </row>
    <row r="507" spans="2:17" x14ac:dyDescent="0.2">
      <c r="B507">
        <v>100</v>
      </c>
      <c r="C507">
        <v>4.1359002153388398E-2</v>
      </c>
      <c r="D507">
        <v>5.15775443114143E-2</v>
      </c>
      <c r="E507">
        <v>3.4540248620729297E-2</v>
      </c>
      <c r="F507">
        <v>0.127476795085532</v>
      </c>
      <c r="G507">
        <v>7.8753896365275494E-3</v>
      </c>
      <c r="H507">
        <v>1.3926036411101799E-2</v>
      </c>
      <c r="I507">
        <v>8.7711299782900105E-3</v>
      </c>
      <c r="J507">
        <v>3.0572556025919399E-2</v>
      </c>
      <c r="K507">
        <v>1.17710886793621E-2</v>
      </c>
      <c r="L507">
        <v>7.0982362582633404E-3</v>
      </c>
      <c r="M507">
        <v>5.9922145395429104E-3</v>
      </c>
      <c r="N507">
        <v>2.48615394771683E-2</v>
      </c>
      <c r="O507">
        <f t="shared" si="28"/>
        <v>0.15767542445532945</v>
      </c>
      <c r="P507">
        <f t="shared" si="29"/>
        <v>3.0799536728752065E-2</v>
      </c>
      <c r="Q507">
        <f t="shared" si="30"/>
        <v>5.0286467430028584E-3</v>
      </c>
    </row>
    <row r="508" spans="2:17" x14ac:dyDescent="0.2">
      <c r="B508">
        <v>150</v>
      </c>
      <c r="C508">
        <v>3.7902393225041298E-2</v>
      </c>
      <c r="D508">
        <v>7.4950479165508399E-2</v>
      </c>
      <c r="E508">
        <v>3.8996001673382498E-2</v>
      </c>
      <c r="F508">
        <v>0.15184887406393199</v>
      </c>
      <c r="G508">
        <v>1.2066732067798101E-2</v>
      </c>
      <c r="H508">
        <v>2.6786785581810101E-2</v>
      </c>
      <c r="I508">
        <v>1.0223058769391599E-2</v>
      </c>
      <c r="J508">
        <v>4.9076576418999797E-2</v>
      </c>
      <c r="K508">
        <v>3.57241410373665E-2</v>
      </c>
      <c r="L508">
        <v>3.8878782200715598E-2</v>
      </c>
      <c r="M508">
        <v>1.1526998949446299E-2</v>
      </c>
      <c r="N508">
        <v>8.6129922187528393E-2</v>
      </c>
      <c r="O508">
        <f t="shared" si="28"/>
        <v>0.29347899786446113</v>
      </c>
      <c r="P508">
        <f t="shared" si="29"/>
        <v>6.5985178439819006E-2</v>
      </c>
      <c r="Q508">
        <f t="shared" si="30"/>
        <v>1.0208671536059144E-2</v>
      </c>
    </row>
    <row r="509" spans="2:17" x14ac:dyDescent="0.2">
      <c r="B509">
        <v>200</v>
      </c>
      <c r="C509">
        <v>5.0396411155818201E-2</v>
      </c>
      <c r="D509">
        <v>7.2148252746042002E-2</v>
      </c>
      <c r="E509">
        <v>2.6088551996609501E-2</v>
      </c>
      <c r="F509">
        <v>0.14863321589847001</v>
      </c>
      <c r="G509">
        <v>2.54984132730771E-2</v>
      </c>
      <c r="H509">
        <v>3.8565260415005402E-2</v>
      </c>
      <c r="I509">
        <v>1.45763678870454E-2</v>
      </c>
      <c r="J509">
        <v>7.8640041575127897E-2</v>
      </c>
      <c r="K509">
        <v>1.23998566690999E-2</v>
      </c>
      <c r="L509">
        <v>2.4666158488062601E-2</v>
      </c>
      <c r="M509">
        <v>1.15050736255161E-2</v>
      </c>
      <c r="N509">
        <v>4.8571088782678601E-2</v>
      </c>
      <c r="O509">
        <f t="shared" si="28"/>
        <v>0.22038849512322234</v>
      </c>
      <c r="P509">
        <f t="shared" si="29"/>
        <v>3.0355938478904183E-2</v>
      </c>
      <c r="Q509">
        <f t="shared" si="30"/>
        <v>5.0218239787193034E-3</v>
      </c>
    </row>
    <row r="510" spans="2:17" x14ac:dyDescent="0.2">
      <c r="B510">
        <v>250</v>
      </c>
      <c r="C510">
        <v>6.6248399798042701E-2</v>
      </c>
      <c r="D510">
        <v>5.9284805293241899E-2</v>
      </c>
      <c r="E510">
        <v>4.1744136111308103E-2</v>
      </c>
      <c r="F510">
        <v>0.16727734120259299</v>
      </c>
      <c r="G510">
        <v>4.0389783530349603E-2</v>
      </c>
      <c r="H510">
        <v>4.5930239571077197E-2</v>
      </c>
      <c r="I510">
        <v>2.5506068600531701E-2</v>
      </c>
      <c r="J510">
        <v>0.11182609170195899</v>
      </c>
      <c r="K510">
        <v>4.5661664542605E-2</v>
      </c>
      <c r="L510">
        <v>9.5684222372024303E-4</v>
      </c>
      <c r="M510">
        <v>5.0798800240512497E-2</v>
      </c>
      <c r="N510">
        <v>9.7417307006837706E-2</v>
      </c>
      <c r="O510">
        <f t="shared" si="28"/>
        <v>0.31211745706838911</v>
      </c>
      <c r="P510">
        <f t="shared" si="29"/>
        <v>5.7956234765594208E-2</v>
      </c>
      <c r="Q510">
        <f t="shared" si="30"/>
        <v>1.3700788876969742E-2</v>
      </c>
    </row>
    <row r="511" spans="2:17" x14ac:dyDescent="0.2">
      <c r="B511">
        <v>300</v>
      </c>
      <c r="C511">
        <v>6.2173626215359601E-2</v>
      </c>
      <c r="D511">
        <v>9.0511157548979801E-2</v>
      </c>
      <c r="E511">
        <v>6.6158740923276199E-2</v>
      </c>
      <c r="F511">
        <v>0.218843524687616</v>
      </c>
      <c r="G511">
        <v>4.0850746394468597E-2</v>
      </c>
      <c r="H511">
        <v>4.68744972188469E-2</v>
      </c>
      <c r="I511">
        <v>3.8191495946421801E-2</v>
      </c>
      <c r="J511">
        <v>0.12591673955973701</v>
      </c>
      <c r="K511">
        <v>0.109903959210133</v>
      </c>
      <c r="L511">
        <v>3.6634547309425801E-2</v>
      </c>
      <c r="M511">
        <v>1.44520753476496E-2</v>
      </c>
      <c r="N511">
        <v>0.16099058186720799</v>
      </c>
      <c r="O511">
        <f t="shared" si="28"/>
        <v>0.4012363167351729</v>
      </c>
      <c r="P511">
        <f t="shared" si="29"/>
        <v>0.10927991943299657</v>
      </c>
      <c r="Q511">
        <f t="shared" si="30"/>
        <v>1.4532818846930251E-2</v>
      </c>
    </row>
    <row r="512" spans="2:17" x14ac:dyDescent="0.2">
      <c r="B512">
        <v>350</v>
      </c>
      <c r="C512">
        <v>9.4843201297740806E-2</v>
      </c>
      <c r="D512">
        <v>8.9336183517779402E-2</v>
      </c>
      <c r="E512">
        <v>7.9328100655913197E-2</v>
      </c>
      <c r="F512">
        <v>0.26350748547143399</v>
      </c>
      <c r="G512">
        <v>4.60074767297231E-2</v>
      </c>
      <c r="H512">
        <v>4.3284451153265603E-2</v>
      </c>
      <c r="I512">
        <v>4.7384380823007499E-2</v>
      </c>
      <c r="J512">
        <v>0.13667630870599601</v>
      </c>
      <c r="K512">
        <v>0.29700476820053401</v>
      </c>
      <c r="L512">
        <v>3.4968104200936899E-2</v>
      </c>
      <c r="M512">
        <v>1.7205004810661902E-2</v>
      </c>
      <c r="N512">
        <v>0.349177877212133</v>
      </c>
      <c r="O512">
        <f t="shared" si="28"/>
        <v>0.59091274923810289</v>
      </c>
      <c r="P512">
        <f t="shared" si="29"/>
        <v>0.15104572077906644</v>
      </c>
      <c r="Q512">
        <f t="shared" si="30"/>
        <v>3.9607809970459623E-2</v>
      </c>
    </row>
    <row r="513" spans="2:17" x14ac:dyDescent="0.2">
      <c r="B513">
        <v>400</v>
      </c>
      <c r="C513">
        <v>9.6957801741033703E-2</v>
      </c>
      <c r="D513">
        <v>9.8590926066236498E-2</v>
      </c>
      <c r="E513">
        <v>8.2906448819139597E-2</v>
      </c>
      <c r="F513">
        <v>0.27845517662641001</v>
      </c>
      <c r="G513">
        <v>6.8861725600369003E-2</v>
      </c>
      <c r="H513">
        <v>4.8478901453066298E-2</v>
      </c>
      <c r="I513">
        <v>6.7115050647002003E-2</v>
      </c>
      <c r="J513">
        <v>0.184455677700437</v>
      </c>
      <c r="K513">
        <v>0.108587193287383</v>
      </c>
      <c r="L513">
        <v>9.9764244575686598E-2</v>
      </c>
      <c r="M513">
        <v>4.5086380120196799E-2</v>
      </c>
      <c r="N513">
        <v>0.25343781798326698</v>
      </c>
      <c r="O513">
        <f t="shared" si="28"/>
        <v>0.50342607995937894</v>
      </c>
      <c r="P513">
        <f t="shared" si="29"/>
        <v>0.17054814174052932</v>
      </c>
      <c r="Q513">
        <f t="shared" si="30"/>
        <v>4.2436208339413667E-2</v>
      </c>
    </row>
    <row r="514" spans="2:17" x14ac:dyDescent="0.2">
      <c r="B514">
        <v>450</v>
      </c>
      <c r="C514">
        <v>7.9837002397602899E-2</v>
      </c>
      <c r="D514">
        <v>7.9031724657225105E-2</v>
      </c>
      <c r="E514">
        <v>8.2590248643893194E-2</v>
      </c>
      <c r="F514">
        <v>0.24145897569872099</v>
      </c>
      <c r="G514">
        <v>6.8827835876582102E-2</v>
      </c>
      <c r="H514">
        <v>5.8869370921004402E-2</v>
      </c>
      <c r="I514">
        <v>7.0725593777717005E-2</v>
      </c>
      <c r="J514">
        <v>0.19842280057530301</v>
      </c>
      <c r="K514">
        <v>0.13431950132270201</v>
      </c>
      <c r="L514">
        <v>0.109727074480597</v>
      </c>
      <c r="M514">
        <v>4.7363652115390897E-2</v>
      </c>
      <c r="N514">
        <v>0.29141022791868998</v>
      </c>
      <c r="O514">
        <f t="shared" si="28"/>
        <v>0.53982425651195964</v>
      </c>
      <c r="P514">
        <f t="shared" si="29"/>
        <v>0.15015877717974088</v>
      </c>
      <c r="Q514">
        <f t="shared" si="30"/>
        <v>4.0269389357469133E-2</v>
      </c>
    </row>
    <row r="515" spans="2:17" x14ac:dyDescent="0.2">
      <c r="B515">
        <v>500</v>
      </c>
      <c r="C515">
        <v>8.2662485901589394E-2</v>
      </c>
      <c r="D515">
        <v>7.6126837541310596E-2</v>
      </c>
      <c r="E515">
        <v>8.4876505692973794E-2</v>
      </c>
      <c r="F515">
        <v>0.24366582913587401</v>
      </c>
      <c r="G515">
        <v>6.4976490062101794E-2</v>
      </c>
      <c r="H515">
        <v>5.9410764852452197E-2</v>
      </c>
      <c r="I515">
        <v>6.1608300567545397E-2</v>
      </c>
      <c r="J515">
        <v>0.18599555548209901</v>
      </c>
      <c r="K515">
        <v>0.22389644183434099</v>
      </c>
      <c r="L515">
        <v>0.18670341682081101</v>
      </c>
      <c r="M515">
        <v>3.9119613861508503E-3</v>
      </c>
      <c r="N515">
        <v>0.41451182004130199</v>
      </c>
      <c r="O515">
        <f t="shared" si="28"/>
        <v>0.64382592371020753</v>
      </c>
      <c r="P515">
        <f t="shared" si="29"/>
        <v>0.19083960242877068</v>
      </c>
      <c r="Q515">
        <f t="shared" si="30"/>
        <v>4.8021838343404621E-2</v>
      </c>
    </row>
    <row r="516" spans="2:17" x14ac:dyDescent="0.2">
      <c r="B516">
        <v>550</v>
      </c>
      <c r="C516">
        <v>0.11583088627313499</v>
      </c>
      <c r="D516">
        <v>8.5176223117754801E-2</v>
      </c>
      <c r="E516">
        <v>8.0574504694809798E-2</v>
      </c>
      <c r="F516">
        <v>0.28158161408569998</v>
      </c>
      <c r="G516">
        <v>7.0672154902217801E-2</v>
      </c>
      <c r="H516">
        <v>5.6824019996443202E-2</v>
      </c>
      <c r="I516">
        <v>5.7430028608169398E-2</v>
      </c>
      <c r="J516">
        <v>0.18492620350683001</v>
      </c>
      <c r="K516">
        <v>0.442494318111672</v>
      </c>
      <c r="L516">
        <v>0.16463775780755699</v>
      </c>
      <c r="M516">
        <v>3.3529142584808199E-3</v>
      </c>
      <c r="N516">
        <v>0.61048499017770896</v>
      </c>
      <c r="O516">
        <f t="shared" si="28"/>
        <v>0.78133538904730848</v>
      </c>
      <c r="P516">
        <f t="shared" si="29"/>
        <v>0.25955947665083079</v>
      </c>
      <c r="Q516">
        <f t="shared" si="30"/>
        <v>6.4699815820627282E-2</v>
      </c>
    </row>
    <row r="517" spans="2:17" x14ac:dyDescent="0.2">
      <c r="B517">
        <v>600</v>
      </c>
      <c r="C517">
        <v>0.104097091531408</v>
      </c>
      <c r="D517">
        <v>9.9436396630047399E-2</v>
      </c>
      <c r="E517">
        <v>8.9433518934157394E-2</v>
      </c>
      <c r="F517">
        <v>0.29296700709561302</v>
      </c>
      <c r="G517">
        <v>7.9461224114307505E-2</v>
      </c>
      <c r="H517">
        <v>6.2960301484000794E-2</v>
      </c>
      <c r="I517">
        <v>7.05086747658797E-2</v>
      </c>
      <c r="J517">
        <v>0.212930200364188</v>
      </c>
      <c r="K517">
        <v>0.444642753138354</v>
      </c>
      <c r="L517">
        <v>0.122567303097761</v>
      </c>
      <c r="M517">
        <v>4.7103223021147701E-3</v>
      </c>
      <c r="N517">
        <v>0.57192037853822997</v>
      </c>
      <c r="O517">
        <f t="shared" si="28"/>
        <v>0.75625417588151533</v>
      </c>
      <c r="P517">
        <f t="shared" si="29"/>
        <v>0.23771680426767258</v>
      </c>
      <c r="Q517">
        <f t="shared" si="30"/>
        <v>6.0916892993377124E-2</v>
      </c>
    </row>
    <row r="518" spans="2:17" x14ac:dyDescent="0.2">
      <c r="B518">
        <v>650</v>
      </c>
      <c r="C518">
        <v>0.10280167738609999</v>
      </c>
      <c r="D518">
        <v>9.4157156119405006E-2</v>
      </c>
      <c r="E518">
        <v>9.4818123868030499E-2</v>
      </c>
      <c r="F518">
        <v>0.29177695737353598</v>
      </c>
      <c r="G518">
        <v>7.5587298491637395E-2</v>
      </c>
      <c r="H518">
        <v>6.7683190933172904E-2</v>
      </c>
      <c r="I518">
        <v>9.5709313431156504E-2</v>
      </c>
      <c r="J518">
        <v>0.23897980285596701</v>
      </c>
      <c r="K518">
        <v>0.363257000960166</v>
      </c>
      <c r="L518">
        <v>0.137783671077856</v>
      </c>
      <c r="M518">
        <v>2.5457035052603399E-3</v>
      </c>
      <c r="N518">
        <v>0.50358637554328201</v>
      </c>
      <c r="O518">
        <f t="shared" si="28"/>
        <v>0.7096382004537819</v>
      </c>
      <c r="P518">
        <f t="shared" si="29"/>
        <v>0.23821084332022147</v>
      </c>
      <c r="Q518">
        <f t="shared" si="30"/>
        <v>6.2596815502101832E-2</v>
      </c>
    </row>
    <row r="519" spans="2:17" x14ac:dyDescent="0.2">
      <c r="B519">
        <v>700</v>
      </c>
      <c r="C519">
        <v>0.116059126419367</v>
      </c>
      <c r="D519">
        <v>9.6202848610268801E-2</v>
      </c>
      <c r="E519">
        <v>9.7142462315560396E-2</v>
      </c>
      <c r="F519">
        <v>0.30940443734519602</v>
      </c>
      <c r="G519">
        <v>5.6934453377039597E-2</v>
      </c>
      <c r="H519">
        <v>6.2138274584242099E-2</v>
      </c>
      <c r="I519">
        <v>0.119440476427182</v>
      </c>
      <c r="J519">
        <v>0.23851320438846399</v>
      </c>
      <c r="K519">
        <v>0.288782878113715</v>
      </c>
      <c r="L519">
        <v>3.99718050982047E-2</v>
      </c>
      <c r="M519">
        <v>3.1395979143329899E-4</v>
      </c>
      <c r="N519">
        <v>0.32906864300335298</v>
      </c>
      <c r="O519">
        <f t="shared" ref="O519:O582" si="31">N519^0.5</f>
        <v>0.57364504966342467</v>
      </c>
      <c r="P519">
        <f t="shared" ref="P519:P582" si="32">AVERAGE(N519,N619,N719,N819,N919,N1019,N1119,N1219,N1319,N1419)</f>
        <v>0.2358388673428875</v>
      </c>
      <c r="Q519">
        <f t="shared" ref="Q519:Q582" si="33">STDEV(N519,N619,N719,N819,N919,N1019,N1119,N1219,N1319,N1419)/SQRT(10)</f>
        <v>4.1662681679057276E-2</v>
      </c>
    </row>
    <row r="520" spans="2:17" x14ac:dyDescent="0.2">
      <c r="B520">
        <v>750</v>
      </c>
      <c r="C520">
        <v>0.11131284186259</v>
      </c>
      <c r="D520">
        <v>0.112671792543428</v>
      </c>
      <c r="E520">
        <v>0.11398165281955799</v>
      </c>
      <c r="F520">
        <v>0.33796628722557598</v>
      </c>
      <c r="G520">
        <v>8.0356288959036307E-2</v>
      </c>
      <c r="H520">
        <v>5.8381672919127603E-2</v>
      </c>
      <c r="I520">
        <v>0.12101726330604901</v>
      </c>
      <c r="J520">
        <v>0.25975522518421301</v>
      </c>
      <c r="K520">
        <v>0.44492633549463501</v>
      </c>
      <c r="L520">
        <v>2.8382179661590901E-2</v>
      </c>
      <c r="M520" s="2">
        <v>7.5707239509521305E-5</v>
      </c>
      <c r="N520">
        <v>0.47338422239573502</v>
      </c>
      <c r="O520">
        <f t="shared" si="31"/>
        <v>0.68802923077129141</v>
      </c>
      <c r="P520">
        <f t="shared" si="32"/>
        <v>0.28194527546482451</v>
      </c>
      <c r="Q520">
        <f t="shared" si="33"/>
        <v>5.8376796070443916E-2</v>
      </c>
    </row>
    <row r="521" spans="2:17" x14ac:dyDescent="0.2">
      <c r="B521">
        <v>800</v>
      </c>
      <c r="C521">
        <v>0.10643952056650401</v>
      </c>
      <c r="D521">
        <v>0.10271238222154901</v>
      </c>
      <c r="E521">
        <v>0.120090132792354</v>
      </c>
      <c r="F521">
        <v>0.32924203558040599</v>
      </c>
      <c r="G521">
        <v>6.1236229218542403E-2</v>
      </c>
      <c r="H521">
        <v>6.4778536338438802E-2</v>
      </c>
      <c r="I521">
        <v>0.11472480882498701</v>
      </c>
      <c r="J521">
        <v>0.240739574381968</v>
      </c>
      <c r="K521">
        <v>0.40159457569874302</v>
      </c>
      <c r="L521">
        <v>2.5916567511744801E-2</v>
      </c>
      <c r="M521">
        <v>1.65800876402671E-3</v>
      </c>
      <c r="N521">
        <v>0.429169151974515</v>
      </c>
      <c r="O521">
        <f t="shared" si="31"/>
        <v>0.6551100304334494</v>
      </c>
      <c r="P521">
        <f t="shared" si="32"/>
        <v>0.25277500051965396</v>
      </c>
      <c r="Q521">
        <f t="shared" si="33"/>
        <v>5.2336493055114869E-2</v>
      </c>
    </row>
    <row r="522" spans="2:17" x14ac:dyDescent="0.2">
      <c r="B522">
        <v>850</v>
      </c>
      <c r="C522">
        <v>0.12695465122314001</v>
      </c>
      <c r="D522">
        <v>0.112247083966881</v>
      </c>
      <c r="E522">
        <v>0.16189676041058401</v>
      </c>
      <c r="F522">
        <v>0.40109849560060601</v>
      </c>
      <c r="G522">
        <v>5.7215899542981001E-2</v>
      </c>
      <c r="H522">
        <v>7.1039925659216394E-2</v>
      </c>
      <c r="I522">
        <v>0.11382123464350399</v>
      </c>
      <c r="J522">
        <v>0.24207705984570099</v>
      </c>
      <c r="K522">
        <v>0.57154379323744697</v>
      </c>
      <c r="L522">
        <v>8.3562600648326199E-2</v>
      </c>
      <c r="M522">
        <v>2.93411235709969E-4</v>
      </c>
      <c r="N522">
        <v>0.65539980512148299</v>
      </c>
      <c r="O522">
        <f t="shared" si="31"/>
        <v>0.80956766556075044</v>
      </c>
      <c r="P522">
        <f t="shared" si="32"/>
        <v>0.27755768628899091</v>
      </c>
      <c r="Q522">
        <f t="shared" si="33"/>
        <v>7.5424651432625472E-2</v>
      </c>
    </row>
    <row r="523" spans="2:17" x14ac:dyDescent="0.2">
      <c r="B523">
        <v>900</v>
      </c>
      <c r="C523">
        <v>0.120682622093454</v>
      </c>
      <c r="D523">
        <v>0.142600399865281</v>
      </c>
      <c r="E523">
        <v>0.14263153923917099</v>
      </c>
      <c r="F523">
        <v>0.40591456119790498</v>
      </c>
      <c r="G523">
        <v>8.4820296632332301E-2</v>
      </c>
      <c r="H523">
        <v>8.6271940935633701E-2</v>
      </c>
      <c r="I523">
        <v>0.124010281764023</v>
      </c>
      <c r="J523">
        <v>0.295102519331989</v>
      </c>
      <c r="K523">
        <v>0.45268355172017999</v>
      </c>
      <c r="L523">
        <v>5.0457659890022197E-2</v>
      </c>
      <c r="M523">
        <v>7.1603275235461201E-4</v>
      </c>
      <c r="N523">
        <v>0.50385724436255697</v>
      </c>
      <c r="O523">
        <f t="shared" si="31"/>
        <v>0.70982902473944876</v>
      </c>
      <c r="P523">
        <f t="shared" si="32"/>
        <v>0.27299301058486503</v>
      </c>
      <c r="Q523">
        <f t="shared" si="33"/>
        <v>6.4818941448131745E-2</v>
      </c>
    </row>
    <row r="524" spans="2:17" x14ac:dyDescent="0.2">
      <c r="B524">
        <v>950</v>
      </c>
      <c r="C524">
        <v>0.131358963949952</v>
      </c>
      <c r="D524">
        <v>0.13689653276938499</v>
      </c>
      <c r="E524">
        <v>0.166477245999468</v>
      </c>
      <c r="F524">
        <v>0.43473274271880502</v>
      </c>
      <c r="G524">
        <v>7.5796670008302799E-2</v>
      </c>
      <c r="H524">
        <v>9.5221423022299703E-2</v>
      </c>
      <c r="I524">
        <v>0.13209303478214901</v>
      </c>
      <c r="J524">
        <v>0.30311112781275101</v>
      </c>
      <c r="K524">
        <v>0.52863090355783104</v>
      </c>
      <c r="L524">
        <v>7.1318773296521901E-3</v>
      </c>
      <c r="M524">
        <v>2.7444444215655499E-2</v>
      </c>
      <c r="N524">
        <v>0.56320722510313903</v>
      </c>
      <c r="O524">
        <f t="shared" si="31"/>
        <v>0.75047133529745091</v>
      </c>
      <c r="P524">
        <f t="shared" si="32"/>
        <v>0.2726717890983501</v>
      </c>
      <c r="Q524">
        <f t="shared" si="33"/>
        <v>6.5383501915702968E-2</v>
      </c>
    </row>
    <row r="525" spans="2:17" x14ac:dyDescent="0.2">
      <c r="B525">
        <v>1000</v>
      </c>
      <c r="C525">
        <v>0.15823333507559501</v>
      </c>
      <c r="D525">
        <v>0.163795988453876</v>
      </c>
      <c r="E525">
        <v>0.220290768979052</v>
      </c>
      <c r="F525">
        <v>0.54232009250852298</v>
      </c>
      <c r="G525">
        <v>0.101689102043115</v>
      </c>
      <c r="H525">
        <v>9.6250431918644394E-2</v>
      </c>
      <c r="I525">
        <v>0.154650007053623</v>
      </c>
      <c r="J525">
        <v>0.35258954101538198</v>
      </c>
      <c r="K525">
        <v>1.02501742134843</v>
      </c>
      <c r="L525">
        <v>4.8181043520223402E-3</v>
      </c>
      <c r="M525">
        <v>1.3126936912218201E-2</v>
      </c>
      <c r="N525">
        <v>1.0429624626126699</v>
      </c>
      <c r="O525">
        <f t="shared" si="31"/>
        <v>1.0212553366385264</v>
      </c>
      <c r="P525">
        <f t="shared" si="32"/>
        <v>0.3435266011343005</v>
      </c>
      <c r="Q525">
        <f t="shared" si="33"/>
        <v>0.1287390671236805</v>
      </c>
    </row>
    <row r="526" spans="2:17" x14ac:dyDescent="0.2">
      <c r="B526">
        <v>1050</v>
      </c>
      <c r="C526">
        <v>0.180305382830767</v>
      </c>
      <c r="D526">
        <v>0.15373196920026899</v>
      </c>
      <c r="E526">
        <v>0.26019992792601399</v>
      </c>
      <c r="F526">
        <v>0.59423727995705</v>
      </c>
      <c r="G526">
        <v>0.12221052454173199</v>
      </c>
      <c r="H526">
        <v>9.5840507087606497E-2</v>
      </c>
      <c r="I526">
        <v>0.174823266635388</v>
      </c>
      <c r="J526">
        <v>0.39287429826472697</v>
      </c>
      <c r="K526">
        <v>0.95898447214525895</v>
      </c>
      <c r="L526">
        <v>2.69582549755107E-3</v>
      </c>
      <c r="M526">
        <v>5.9549511179480897E-3</v>
      </c>
      <c r="N526">
        <v>0.96763524876075802</v>
      </c>
      <c r="O526">
        <f t="shared" si="31"/>
        <v>0.98368452705161424</v>
      </c>
      <c r="P526">
        <f t="shared" si="32"/>
        <v>0.44455492319886103</v>
      </c>
      <c r="Q526">
        <f t="shared" si="33"/>
        <v>0.10308895181043995</v>
      </c>
    </row>
    <row r="527" spans="2:17" x14ac:dyDescent="0.2">
      <c r="B527">
        <v>1100</v>
      </c>
      <c r="C527">
        <v>0.17898062280393401</v>
      </c>
      <c r="D527">
        <v>0.14921053720129601</v>
      </c>
      <c r="E527">
        <v>0.20202523085277799</v>
      </c>
      <c r="F527">
        <v>0.53021639085800798</v>
      </c>
      <c r="G527">
        <v>0.128768831227906</v>
      </c>
      <c r="H527">
        <v>9.6473034279764502E-2</v>
      </c>
      <c r="I527">
        <v>0.18076169250131199</v>
      </c>
      <c r="J527">
        <v>0.40600355800898202</v>
      </c>
      <c r="K527">
        <v>0.69543648692944005</v>
      </c>
      <c r="L527">
        <v>1.32999802500999E-2</v>
      </c>
      <c r="M527">
        <v>2.20787356165939E-2</v>
      </c>
      <c r="N527">
        <v>0.73081520279613399</v>
      </c>
      <c r="O527">
        <f t="shared" si="31"/>
        <v>0.85487730277282126</v>
      </c>
      <c r="P527">
        <f t="shared" si="32"/>
        <v>0.53194927415932824</v>
      </c>
      <c r="Q527">
        <f t="shared" si="33"/>
        <v>4.7960263651665412E-2</v>
      </c>
    </row>
    <row r="528" spans="2:17" x14ac:dyDescent="0.2">
      <c r="B528">
        <v>1150</v>
      </c>
      <c r="C528">
        <v>0.20172550109727599</v>
      </c>
      <c r="D528">
        <v>0.14926184717468399</v>
      </c>
      <c r="E528">
        <v>0.23922937650861401</v>
      </c>
      <c r="F528">
        <v>0.59021672478057396</v>
      </c>
      <c r="G528">
        <v>0.13346677839016499</v>
      </c>
      <c r="H528">
        <v>8.1633910136316906E-2</v>
      </c>
      <c r="I528">
        <v>0.19122776788146501</v>
      </c>
      <c r="J528">
        <v>0.40632845640794601</v>
      </c>
      <c r="K528">
        <v>0.54614707270414198</v>
      </c>
      <c r="L528">
        <v>2.0467519608700301E-3</v>
      </c>
      <c r="M528">
        <v>7.4245774880162202E-3</v>
      </c>
      <c r="N528">
        <v>0.55561840215302805</v>
      </c>
      <c r="O528">
        <f t="shared" si="31"/>
        <v>0.74539815008693711</v>
      </c>
      <c r="P528">
        <f t="shared" si="32"/>
        <v>0.50164122198139582</v>
      </c>
      <c r="Q528">
        <f t="shared" si="33"/>
        <v>2.8473217870638678E-2</v>
      </c>
    </row>
    <row r="529" spans="2:17" x14ac:dyDescent="0.2">
      <c r="B529">
        <v>1200</v>
      </c>
      <c r="C529">
        <v>0.17957137423755601</v>
      </c>
      <c r="D529">
        <v>0.16576011705934199</v>
      </c>
      <c r="E529">
        <v>0.30377258006116897</v>
      </c>
      <c r="F529">
        <v>0.64910407135806703</v>
      </c>
      <c r="G529">
        <v>0.13626985135561501</v>
      </c>
      <c r="H529">
        <v>8.4884802985155605E-2</v>
      </c>
      <c r="I529">
        <v>0.22316135211565</v>
      </c>
      <c r="J529">
        <v>0.444316006456421</v>
      </c>
      <c r="K529">
        <v>0.49226586956080698</v>
      </c>
      <c r="L529">
        <v>1.7433900476705899E-2</v>
      </c>
      <c r="M529">
        <v>1.07152590307967E-2</v>
      </c>
      <c r="N529">
        <v>0.52041502906830905</v>
      </c>
      <c r="O529">
        <f t="shared" si="31"/>
        <v>0.72139796857789185</v>
      </c>
      <c r="P529">
        <f t="shared" si="32"/>
        <v>0.39521090167226641</v>
      </c>
      <c r="Q529">
        <f t="shared" si="33"/>
        <v>3.7666564797216397E-2</v>
      </c>
    </row>
    <row r="530" spans="2:17" x14ac:dyDescent="0.2">
      <c r="B530">
        <v>1250</v>
      </c>
      <c r="C530">
        <v>0.19536189488946001</v>
      </c>
      <c r="D530">
        <v>0.18937287203323599</v>
      </c>
      <c r="E530">
        <v>0.27544494150061899</v>
      </c>
      <c r="F530">
        <v>0.66017970842331497</v>
      </c>
      <c r="G530">
        <v>0.116020070675077</v>
      </c>
      <c r="H530">
        <v>9.4866529410061698E-2</v>
      </c>
      <c r="I530">
        <v>0.20912224544720301</v>
      </c>
      <c r="J530">
        <v>0.42000884553234202</v>
      </c>
      <c r="K530">
        <v>1.00529754948512</v>
      </c>
      <c r="L530">
        <v>6.8086378782017199E-3</v>
      </c>
      <c r="M530">
        <v>7.6342936670688896E-4</v>
      </c>
      <c r="N530">
        <v>1.01286961673003</v>
      </c>
      <c r="O530">
        <f t="shared" si="31"/>
        <v>1.0064142371459328</v>
      </c>
      <c r="P530">
        <f t="shared" si="32"/>
        <v>0.51997219274663942</v>
      </c>
      <c r="Q530">
        <f t="shared" si="33"/>
        <v>0.10398854229750029</v>
      </c>
    </row>
    <row r="531" spans="2:17" x14ac:dyDescent="0.2">
      <c r="B531">
        <v>1300</v>
      </c>
      <c r="C531">
        <v>0.17772921018963</v>
      </c>
      <c r="D531">
        <v>0.19261896432967901</v>
      </c>
      <c r="E531">
        <v>0.220034927701936</v>
      </c>
      <c r="F531">
        <v>0.59038310222124502</v>
      </c>
      <c r="G531">
        <v>0.116926252090994</v>
      </c>
      <c r="H531">
        <v>0.108219607544605</v>
      </c>
      <c r="I531">
        <v>0.21278265181713499</v>
      </c>
      <c r="J531">
        <v>0.43792851145273398</v>
      </c>
      <c r="K531">
        <v>0.95402198589938902</v>
      </c>
      <c r="L531">
        <v>2.2076036213835599E-3</v>
      </c>
      <c r="M531">
        <v>3.6874975846772199E-3</v>
      </c>
      <c r="N531">
        <v>0.95991708710544998</v>
      </c>
      <c r="O531">
        <f t="shared" si="31"/>
        <v>0.97975358489032838</v>
      </c>
      <c r="P531">
        <f t="shared" si="32"/>
        <v>0.46222267803359374</v>
      </c>
      <c r="Q531">
        <f t="shared" si="33"/>
        <v>0.11299603346823676</v>
      </c>
    </row>
    <row r="532" spans="2:17" x14ac:dyDescent="0.2">
      <c r="B532">
        <v>1350</v>
      </c>
      <c r="C532">
        <v>0.17353990947006101</v>
      </c>
      <c r="D532">
        <v>0.200064564418482</v>
      </c>
      <c r="E532">
        <v>0.23736647640217201</v>
      </c>
      <c r="F532">
        <v>0.61097095029071602</v>
      </c>
      <c r="G532">
        <v>0.11127455630031299</v>
      </c>
      <c r="H532">
        <v>0.120908695658253</v>
      </c>
      <c r="I532">
        <v>0.22855897221587099</v>
      </c>
      <c r="J532">
        <v>0.460742224174437</v>
      </c>
      <c r="K532">
        <v>1.0540825826909399</v>
      </c>
      <c r="L532">
        <v>4.2709106787603798E-2</v>
      </c>
      <c r="M532">
        <v>1.7464598943569E-4</v>
      </c>
      <c r="N532">
        <v>1.0969663354679799</v>
      </c>
      <c r="O532">
        <f t="shared" si="31"/>
        <v>1.0473616068330842</v>
      </c>
      <c r="P532">
        <f t="shared" si="32"/>
        <v>0.48978733243362393</v>
      </c>
      <c r="Q532">
        <f t="shared" si="33"/>
        <v>0.12785060565964465</v>
      </c>
    </row>
    <row r="533" spans="2:17" x14ac:dyDescent="0.2">
      <c r="B533">
        <v>1400</v>
      </c>
      <c r="C533">
        <v>0.14057107982803699</v>
      </c>
      <c r="D533">
        <v>0.197171521931674</v>
      </c>
      <c r="E533">
        <v>0.244590130434721</v>
      </c>
      <c r="F533">
        <v>0.58233273219443205</v>
      </c>
      <c r="G533">
        <v>8.9922297796910994E-2</v>
      </c>
      <c r="H533">
        <v>0.111650216866559</v>
      </c>
      <c r="I533">
        <v>0.214624010023796</v>
      </c>
      <c r="J533">
        <v>0.41619652468726698</v>
      </c>
      <c r="K533">
        <v>0.93170446165626197</v>
      </c>
      <c r="L533">
        <v>2.3165773275447901E-2</v>
      </c>
      <c r="M533">
        <v>1.0477955689099001E-2</v>
      </c>
      <c r="N533">
        <v>0.96534819062080901</v>
      </c>
      <c r="O533">
        <f t="shared" si="31"/>
        <v>0.9825213435955521</v>
      </c>
      <c r="P533">
        <f t="shared" si="32"/>
        <v>0.48028930499429218</v>
      </c>
      <c r="Q533">
        <f t="shared" si="33"/>
        <v>0.11786962869772157</v>
      </c>
    </row>
    <row r="534" spans="2:17" x14ac:dyDescent="0.2">
      <c r="B534">
        <v>1450</v>
      </c>
      <c r="C534">
        <v>0.13158908432292499</v>
      </c>
      <c r="D534">
        <v>0.18369760802196999</v>
      </c>
      <c r="E534">
        <v>0.218961560618706</v>
      </c>
      <c r="F534">
        <v>0.53424825296360001</v>
      </c>
      <c r="G534">
        <v>0.10269173406010799</v>
      </c>
      <c r="H534">
        <v>0.112502171762053</v>
      </c>
      <c r="I534">
        <v>0.211770246448726</v>
      </c>
      <c r="J534">
        <v>0.42696415227088702</v>
      </c>
      <c r="K534">
        <v>0.54574237083390298</v>
      </c>
      <c r="L534">
        <v>3.3308795763044699E-2</v>
      </c>
      <c r="M534">
        <v>9.1158924201481997E-3</v>
      </c>
      <c r="N534">
        <v>0.58816705901709598</v>
      </c>
      <c r="O534">
        <f t="shared" si="31"/>
        <v>0.76692050371410458</v>
      </c>
      <c r="P534">
        <f t="shared" si="32"/>
        <v>0.38206064307862314</v>
      </c>
      <c r="Q534">
        <f t="shared" si="33"/>
        <v>8.3288675562023948E-2</v>
      </c>
    </row>
    <row r="535" spans="2:17" x14ac:dyDescent="0.2">
      <c r="B535">
        <v>1500</v>
      </c>
      <c r="C535">
        <v>0.168770527376607</v>
      </c>
      <c r="D535">
        <v>0.15724217647195701</v>
      </c>
      <c r="E535">
        <v>0.23461321460731799</v>
      </c>
      <c r="F535">
        <v>0.56062591845588206</v>
      </c>
      <c r="G535">
        <v>9.81353596298737E-2</v>
      </c>
      <c r="H535">
        <v>9.5299788526214596E-2</v>
      </c>
      <c r="I535">
        <v>0.20328506333942101</v>
      </c>
      <c r="J535">
        <v>0.39672021149550901</v>
      </c>
      <c r="K535">
        <v>0.58789952665949197</v>
      </c>
      <c r="L535">
        <v>7.0239513421795796E-2</v>
      </c>
      <c r="M535">
        <v>2.53416123356742E-2</v>
      </c>
      <c r="N535">
        <v>0.68348065241696199</v>
      </c>
      <c r="O535">
        <f t="shared" si="31"/>
        <v>0.82672888688914337</v>
      </c>
      <c r="P535">
        <f t="shared" si="32"/>
        <v>0.53976448170526159</v>
      </c>
      <c r="Q535">
        <f t="shared" si="33"/>
        <v>0.15238985823851464</v>
      </c>
    </row>
    <row r="536" spans="2:17" x14ac:dyDescent="0.2">
      <c r="B536">
        <v>1550</v>
      </c>
      <c r="C536">
        <v>0.13190468726250801</v>
      </c>
      <c r="D536">
        <v>0.17614667013856899</v>
      </c>
      <c r="E536">
        <v>0.26233022198653</v>
      </c>
      <c r="F536">
        <v>0.57038157938760703</v>
      </c>
      <c r="G536">
        <v>0.10928716321081799</v>
      </c>
      <c r="H536">
        <v>9.8357291692991705E-2</v>
      </c>
      <c r="I536">
        <v>0.21035228460512601</v>
      </c>
      <c r="J536">
        <v>0.41799673950893601</v>
      </c>
      <c r="K536">
        <v>0.875409115479441</v>
      </c>
      <c r="L536">
        <v>3.93207208500106E-2</v>
      </c>
      <c r="M536">
        <v>5.1751992788338398E-3</v>
      </c>
      <c r="N536">
        <v>0.91990503560828496</v>
      </c>
      <c r="O536">
        <f t="shared" si="31"/>
        <v>0.95911679977377362</v>
      </c>
      <c r="P536">
        <f t="shared" si="32"/>
        <v>0.68280927971203131</v>
      </c>
      <c r="Q536">
        <f t="shared" si="33"/>
        <v>0.16955670677158319</v>
      </c>
    </row>
    <row r="537" spans="2:17" x14ac:dyDescent="0.2">
      <c r="B537">
        <v>1600</v>
      </c>
      <c r="C537">
        <v>0.16966536361045301</v>
      </c>
      <c r="D537">
        <v>0.17098170382018901</v>
      </c>
      <c r="E537">
        <v>0.24288912500764601</v>
      </c>
      <c r="F537">
        <v>0.58353619243828803</v>
      </c>
      <c r="G537">
        <v>0.115196753399429</v>
      </c>
      <c r="H537">
        <v>0.10543500025008</v>
      </c>
      <c r="I537">
        <v>0.206480197341738</v>
      </c>
      <c r="J537">
        <v>0.42711195099124599</v>
      </c>
      <c r="K537">
        <v>0.71893998959981897</v>
      </c>
      <c r="L537">
        <v>0.13639577342400599</v>
      </c>
      <c r="M537">
        <v>5.2327401792630701E-3</v>
      </c>
      <c r="N537">
        <v>0.86056850320308897</v>
      </c>
      <c r="O537">
        <f t="shared" si="31"/>
        <v>0.92766831529544491</v>
      </c>
      <c r="P537">
        <f t="shared" si="32"/>
        <v>0.67541118703412129</v>
      </c>
      <c r="Q537">
        <f t="shared" si="33"/>
        <v>0.14656503493932455</v>
      </c>
    </row>
    <row r="538" spans="2:17" x14ac:dyDescent="0.2">
      <c r="B538">
        <v>1650</v>
      </c>
      <c r="C538">
        <v>0.18451722896643699</v>
      </c>
      <c r="D538">
        <v>0.17496747603146001</v>
      </c>
      <c r="E538">
        <v>0.23823714936483301</v>
      </c>
      <c r="F538">
        <v>0.59772185436273095</v>
      </c>
      <c r="G538">
        <v>0.124251851802385</v>
      </c>
      <c r="H538">
        <v>0.10910599077149</v>
      </c>
      <c r="I538">
        <v>0.18839627198105899</v>
      </c>
      <c r="J538">
        <v>0.421754114554934</v>
      </c>
      <c r="K538">
        <v>0.67953906346656601</v>
      </c>
      <c r="L538">
        <v>0.16687660640315199</v>
      </c>
      <c r="M538">
        <v>1.44454145281809E-2</v>
      </c>
      <c r="N538">
        <v>0.86086108439789899</v>
      </c>
      <c r="O538">
        <f t="shared" si="31"/>
        <v>0.92782599898790241</v>
      </c>
      <c r="P538">
        <f t="shared" si="32"/>
        <v>0.62806446909816538</v>
      </c>
      <c r="Q538">
        <f t="shared" si="33"/>
        <v>0.1668936691245311</v>
      </c>
    </row>
    <row r="539" spans="2:17" x14ac:dyDescent="0.2">
      <c r="B539">
        <v>1700</v>
      </c>
      <c r="C539">
        <v>0.21196437397676601</v>
      </c>
      <c r="D539">
        <v>0.187155099175942</v>
      </c>
      <c r="E539">
        <v>0.25780786091464197</v>
      </c>
      <c r="F539">
        <v>0.65692733406735004</v>
      </c>
      <c r="G539">
        <v>0.137496128387048</v>
      </c>
      <c r="H539">
        <v>0.10514575288010899</v>
      </c>
      <c r="I539">
        <v>0.19280947813316299</v>
      </c>
      <c r="J539">
        <v>0.43545135940031998</v>
      </c>
      <c r="K539">
        <v>0.51191631480137301</v>
      </c>
      <c r="L539">
        <v>5.6029596896022799E-2</v>
      </c>
      <c r="M539">
        <v>3.6877837253400901E-3</v>
      </c>
      <c r="N539">
        <v>0.57163369542273601</v>
      </c>
      <c r="O539">
        <f t="shared" si="31"/>
        <v>0.75606461061389196</v>
      </c>
      <c r="P539">
        <f t="shared" si="32"/>
        <v>0.58780588952514268</v>
      </c>
      <c r="Q539">
        <f t="shared" si="33"/>
        <v>0.17266032262173073</v>
      </c>
    </row>
    <row r="540" spans="2:17" x14ac:dyDescent="0.2">
      <c r="B540">
        <v>1750</v>
      </c>
      <c r="C540">
        <v>0.193639657320785</v>
      </c>
      <c r="D540">
        <v>0.18723968178380601</v>
      </c>
      <c r="E540">
        <v>0.262498571653073</v>
      </c>
      <c r="F540">
        <v>0.64337791075766304</v>
      </c>
      <c r="G540">
        <v>0.113903086675294</v>
      </c>
      <c r="H540">
        <v>0.113625337775831</v>
      </c>
      <c r="I540">
        <v>0.22344461757286699</v>
      </c>
      <c r="J540">
        <v>0.45097304202399202</v>
      </c>
      <c r="K540">
        <v>0.57744027460865799</v>
      </c>
      <c r="L540">
        <v>4.0877571152228002E-2</v>
      </c>
      <c r="M540">
        <v>9.1133192396253906E-3</v>
      </c>
      <c r="N540">
        <v>0.62743116500051199</v>
      </c>
      <c r="O540">
        <f t="shared" si="31"/>
        <v>0.79210552642972509</v>
      </c>
      <c r="P540">
        <f t="shared" si="32"/>
        <v>0.7149031154223261</v>
      </c>
      <c r="Q540">
        <f t="shared" si="33"/>
        <v>0.19810454512976394</v>
      </c>
    </row>
    <row r="541" spans="2:17" x14ac:dyDescent="0.2">
      <c r="B541">
        <v>1800</v>
      </c>
      <c r="C541">
        <v>0.176171204525363</v>
      </c>
      <c r="D541">
        <v>0.22260144971752999</v>
      </c>
      <c r="E541">
        <v>0.30703615742517998</v>
      </c>
      <c r="F541">
        <v>0.70580881166807397</v>
      </c>
      <c r="G541">
        <v>0.111218711832932</v>
      </c>
      <c r="H541">
        <v>0.121240229673516</v>
      </c>
      <c r="I541">
        <v>0.21437881186666999</v>
      </c>
      <c r="J541">
        <v>0.44683775337311799</v>
      </c>
      <c r="K541">
        <v>0.88613428074356004</v>
      </c>
      <c r="L541">
        <v>7.82057248803361E-2</v>
      </c>
      <c r="M541">
        <v>3.4448978688583098E-2</v>
      </c>
      <c r="N541">
        <v>0.99878898431247898</v>
      </c>
      <c r="O541">
        <f t="shared" si="31"/>
        <v>0.99939430872527935</v>
      </c>
      <c r="P541">
        <f t="shared" si="32"/>
        <v>0.97111053997743613</v>
      </c>
      <c r="Q541">
        <f t="shared" si="33"/>
        <v>0.20407156349649413</v>
      </c>
    </row>
    <row r="542" spans="2:17" x14ac:dyDescent="0.2">
      <c r="B542">
        <v>1850</v>
      </c>
      <c r="C542">
        <v>0.176141543919693</v>
      </c>
      <c r="D542">
        <v>0.18872539539178301</v>
      </c>
      <c r="E542">
        <v>0.29360119382400002</v>
      </c>
      <c r="F542">
        <v>0.65846813313547603</v>
      </c>
      <c r="G542">
        <v>0.12911199263142301</v>
      </c>
      <c r="H542">
        <v>0.13301571645559401</v>
      </c>
      <c r="I542">
        <v>0.23513018226914101</v>
      </c>
      <c r="J542">
        <v>0.497257891356158</v>
      </c>
      <c r="K542">
        <v>0.89391523152078001</v>
      </c>
      <c r="L542">
        <v>9.3636642356301703E-2</v>
      </c>
      <c r="M542">
        <v>7.0035778658439603E-3</v>
      </c>
      <c r="N542">
        <v>0.99455545174292503</v>
      </c>
      <c r="O542">
        <f t="shared" si="31"/>
        <v>0.99727401036170849</v>
      </c>
      <c r="P542">
        <f t="shared" si="32"/>
        <v>0.87313142326926518</v>
      </c>
      <c r="Q542">
        <f t="shared" si="33"/>
        <v>0.16761619754268292</v>
      </c>
    </row>
    <row r="543" spans="2:17" x14ac:dyDescent="0.2">
      <c r="B543">
        <v>1900</v>
      </c>
      <c r="C543">
        <v>0.15125586644918201</v>
      </c>
      <c r="D543">
        <v>0.19814760599321601</v>
      </c>
      <c r="E543">
        <v>0.30211347842505898</v>
      </c>
      <c r="F543">
        <v>0.65151695086745798</v>
      </c>
      <c r="G543">
        <v>0.11778090756144401</v>
      </c>
      <c r="H543">
        <v>0.135553256935073</v>
      </c>
      <c r="I543">
        <v>0.23571763835328799</v>
      </c>
      <c r="J543">
        <v>0.48905180284980498</v>
      </c>
      <c r="K543">
        <v>0.684455656879705</v>
      </c>
      <c r="L543">
        <v>0.32174238296640001</v>
      </c>
      <c r="M543">
        <v>4.1912131447656903E-2</v>
      </c>
      <c r="N543">
        <v>1.0481101712937599</v>
      </c>
      <c r="O543">
        <f t="shared" si="31"/>
        <v>1.0237725193097147</v>
      </c>
      <c r="P543">
        <f t="shared" si="32"/>
        <v>0.92727766521013066</v>
      </c>
      <c r="Q543">
        <f t="shared" si="33"/>
        <v>0.16459441469091385</v>
      </c>
    </row>
    <row r="544" spans="2:17" x14ac:dyDescent="0.2">
      <c r="B544">
        <v>1950</v>
      </c>
      <c r="C544">
        <v>0.17092301544102301</v>
      </c>
      <c r="D544">
        <v>0.192735790118752</v>
      </c>
      <c r="E544">
        <v>0.32492179228129198</v>
      </c>
      <c r="F544">
        <v>0.68858059784106695</v>
      </c>
      <c r="G544">
        <v>0.14054927130717401</v>
      </c>
      <c r="H544">
        <v>0.13456880397828799</v>
      </c>
      <c r="I544">
        <v>0.26409719002141302</v>
      </c>
      <c r="J544">
        <v>0.53921526530687403</v>
      </c>
      <c r="K544">
        <v>0.68896656468626905</v>
      </c>
      <c r="L544">
        <v>0.209669219511465</v>
      </c>
      <c r="M544">
        <v>0.12342874252239699</v>
      </c>
      <c r="N544">
        <v>1.02206452672013</v>
      </c>
      <c r="O544">
        <f t="shared" si="31"/>
        <v>1.0109720701978517</v>
      </c>
      <c r="P544">
        <f t="shared" si="32"/>
        <v>0.9860873016628855</v>
      </c>
      <c r="Q544">
        <f t="shared" si="33"/>
        <v>0.16745231828021934</v>
      </c>
    </row>
    <row r="545" spans="2:17" x14ac:dyDescent="0.2">
      <c r="B545">
        <v>2000</v>
      </c>
      <c r="C545">
        <v>0.153014269838605</v>
      </c>
      <c r="D545">
        <v>0.20231312687526501</v>
      </c>
      <c r="E545">
        <v>0.29707008127940998</v>
      </c>
      <c r="F545">
        <v>0.65239747799327896</v>
      </c>
      <c r="G545">
        <v>0.12507677587722901</v>
      </c>
      <c r="H545">
        <v>0.12767850026188901</v>
      </c>
      <c r="I545">
        <v>0.25021155870119199</v>
      </c>
      <c r="J545">
        <v>0.50296683484031002</v>
      </c>
      <c r="K545">
        <v>0.80531868255875105</v>
      </c>
      <c r="L545">
        <v>0.20742058029251301</v>
      </c>
      <c r="M545">
        <v>0.10240248864232</v>
      </c>
      <c r="N545">
        <v>1.11514175149358</v>
      </c>
      <c r="O545">
        <f t="shared" si="31"/>
        <v>1.056002723241555</v>
      </c>
      <c r="P545">
        <f t="shared" si="32"/>
        <v>1.1057553175881043</v>
      </c>
      <c r="Q545">
        <f t="shared" si="33"/>
        <v>0.19355153571964989</v>
      </c>
    </row>
    <row r="546" spans="2:17" x14ac:dyDescent="0.2">
      <c r="B546">
        <v>2050</v>
      </c>
      <c r="C546">
        <v>0.13770174039307301</v>
      </c>
      <c r="D546">
        <v>0.17561469596704399</v>
      </c>
      <c r="E546">
        <v>0.31960948049669502</v>
      </c>
      <c r="F546">
        <v>0.63292591685681199</v>
      </c>
      <c r="G546">
        <v>0.130916857448828</v>
      </c>
      <c r="H546">
        <v>0.123068655675297</v>
      </c>
      <c r="I546">
        <v>0.25605886002515499</v>
      </c>
      <c r="J546">
        <v>0.51004437314927997</v>
      </c>
      <c r="K546">
        <v>0.96033880193494003</v>
      </c>
      <c r="L546">
        <v>0.144099194872428</v>
      </c>
      <c r="M546">
        <v>9.3385520637583902E-2</v>
      </c>
      <c r="N546">
        <v>1.1978235174449501</v>
      </c>
      <c r="O546">
        <f t="shared" si="31"/>
        <v>1.0944512403231814</v>
      </c>
      <c r="P546">
        <f t="shared" si="32"/>
        <v>0.95723175267206062</v>
      </c>
      <c r="Q546">
        <f t="shared" si="33"/>
        <v>0.13616317452393886</v>
      </c>
    </row>
    <row r="547" spans="2:17" x14ac:dyDescent="0.2">
      <c r="B547">
        <v>2100</v>
      </c>
      <c r="C547">
        <v>0.156334074465899</v>
      </c>
      <c r="D547">
        <v>0.204056749630144</v>
      </c>
      <c r="E547">
        <v>0.325028848987716</v>
      </c>
      <c r="F547">
        <v>0.68541967308375895</v>
      </c>
      <c r="G547">
        <v>0.135504838448782</v>
      </c>
      <c r="H547">
        <v>0.152327140840815</v>
      </c>
      <c r="I547">
        <v>0.28326843761255699</v>
      </c>
      <c r="J547">
        <v>0.57110041690215396</v>
      </c>
      <c r="K547">
        <v>1.06878371432592</v>
      </c>
      <c r="L547">
        <v>0.47092254169769199</v>
      </c>
      <c r="M547">
        <v>5.4396301339032699E-2</v>
      </c>
      <c r="N547">
        <v>1.5941025573626399</v>
      </c>
      <c r="O547">
        <f t="shared" si="31"/>
        <v>1.2625777430964955</v>
      </c>
      <c r="P547">
        <f t="shared" si="32"/>
        <v>1.1122533760975102</v>
      </c>
      <c r="Q547">
        <f t="shared" si="33"/>
        <v>0.17746672186721582</v>
      </c>
    </row>
    <row r="548" spans="2:17" x14ac:dyDescent="0.2">
      <c r="B548">
        <v>2150</v>
      </c>
      <c r="C548">
        <v>0.139799947596457</v>
      </c>
      <c r="D548">
        <v>0.187140840327844</v>
      </c>
      <c r="E548">
        <v>0.28503837660427001</v>
      </c>
      <c r="F548">
        <v>0.61197916452857004</v>
      </c>
      <c r="G548">
        <v>0.143327092069023</v>
      </c>
      <c r="H548">
        <v>0.16508145883251099</v>
      </c>
      <c r="I548">
        <v>0.23127838510791801</v>
      </c>
      <c r="J548">
        <v>0.53968693600945195</v>
      </c>
      <c r="K548">
        <v>0.90528500470935203</v>
      </c>
      <c r="L548">
        <v>0.38791215173618798</v>
      </c>
      <c r="M548">
        <v>6.2601332159563705E-2</v>
      </c>
      <c r="N548">
        <v>1.3557984886051</v>
      </c>
      <c r="O548">
        <f t="shared" si="31"/>
        <v>1.1643876023923907</v>
      </c>
      <c r="P548">
        <f t="shared" si="32"/>
        <v>1.10963693963347</v>
      </c>
      <c r="Q548">
        <f t="shared" si="33"/>
        <v>0.17496903543934805</v>
      </c>
    </row>
    <row r="549" spans="2:17" x14ac:dyDescent="0.2">
      <c r="B549">
        <v>2200</v>
      </c>
      <c r="C549">
        <v>0.15290746034674099</v>
      </c>
      <c r="D549">
        <v>0.223962009383532</v>
      </c>
      <c r="E549">
        <v>0.308192461032609</v>
      </c>
      <c r="F549">
        <v>0.68506193076288202</v>
      </c>
      <c r="G549">
        <v>0.128494168563416</v>
      </c>
      <c r="H549">
        <v>0.175595049194088</v>
      </c>
      <c r="I549">
        <v>0.25006837176223501</v>
      </c>
      <c r="J549">
        <v>0.55415758951973904</v>
      </c>
      <c r="K549">
        <v>0.72062028327226901</v>
      </c>
      <c r="L549">
        <v>0.450026678265114</v>
      </c>
      <c r="M549">
        <v>7.5022646820543201E-2</v>
      </c>
      <c r="N549">
        <v>1.2456696083579299</v>
      </c>
      <c r="O549">
        <f t="shared" si="31"/>
        <v>1.1160956985661803</v>
      </c>
      <c r="P549">
        <f t="shared" si="32"/>
        <v>0.98909145031426604</v>
      </c>
      <c r="Q549">
        <f t="shared" si="33"/>
        <v>0.14007307072759842</v>
      </c>
    </row>
    <row r="550" spans="2:17" x14ac:dyDescent="0.2">
      <c r="B550">
        <v>2250</v>
      </c>
      <c r="C550">
        <v>0.123963421284581</v>
      </c>
      <c r="D550">
        <v>0.25384166823693799</v>
      </c>
      <c r="E550">
        <v>0.30736040941546899</v>
      </c>
      <c r="F550">
        <v>0.68516549893698897</v>
      </c>
      <c r="G550">
        <v>0.12356598585365799</v>
      </c>
      <c r="H550">
        <v>0.200922520557381</v>
      </c>
      <c r="I550">
        <v>0.27934679015209601</v>
      </c>
      <c r="J550">
        <v>0.60383529656313595</v>
      </c>
      <c r="K550">
        <v>0.78761897771294698</v>
      </c>
      <c r="L550">
        <v>0.27695226858543198</v>
      </c>
      <c r="M550">
        <v>7.7671433661186104E-2</v>
      </c>
      <c r="N550">
        <v>1.14224267995956</v>
      </c>
      <c r="O550">
        <f t="shared" si="31"/>
        <v>1.0687575403053584</v>
      </c>
      <c r="P550">
        <f t="shared" si="32"/>
        <v>1.151425104644161</v>
      </c>
      <c r="Q550">
        <f t="shared" si="33"/>
        <v>0.14067954332078922</v>
      </c>
    </row>
    <row r="551" spans="2:17" x14ac:dyDescent="0.2">
      <c r="B551">
        <v>2300</v>
      </c>
      <c r="C551">
        <v>0.12989553595636799</v>
      </c>
      <c r="D551">
        <v>0.22206211042938201</v>
      </c>
      <c r="E551">
        <v>0.323740676279691</v>
      </c>
      <c r="F551">
        <v>0.67569832266544205</v>
      </c>
      <c r="G551">
        <v>0.13343894913278501</v>
      </c>
      <c r="H551">
        <v>0.20751108805513899</v>
      </c>
      <c r="I551">
        <v>0.31678706814283902</v>
      </c>
      <c r="J551">
        <v>0.65773710533076302</v>
      </c>
      <c r="K551">
        <v>1.03129094958249</v>
      </c>
      <c r="L551">
        <v>0.148690643972821</v>
      </c>
      <c r="M551">
        <v>1.39824152164508E-2</v>
      </c>
      <c r="N551">
        <v>1.19396400877176</v>
      </c>
      <c r="O551">
        <f t="shared" si="31"/>
        <v>1.0926866013508905</v>
      </c>
      <c r="P551">
        <f t="shared" si="32"/>
        <v>1.4666286087187714</v>
      </c>
      <c r="Q551">
        <f t="shared" si="33"/>
        <v>0.14143977769989591</v>
      </c>
    </row>
    <row r="552" spans="2:17" x14ac:dyDescent="0.2">
      <c r="B552">
        <v>2350</v>
      </c>
      <c r="C552">
        <v>0.145388746992893</v>
      </c>
      <c r="D552">
        <v>0.278007888671712</v>
      </c>
      <c r="E552">
        <v>0.37367803885563</v>
      </c>
      <c r="F552">
        <v>0.79707467452023595</v>
      </c>
      <c r="G552">
        <v>0.14373966629762799</v>
      </c>
      <c r="H552">
        <v>0.224520283230429</v>
      </c>
      <c r="I552">
        <v>0.32381265784980201</v>
      </c>
      <c r="J552">
        <v>0.69207260737785803</v>
      </c>
      <c r="K552">
        <v>0.99197890356985297</v>
      </c>
      <c r="L552">
        <v>3.1958369376491103E-2</v>
      </c>
      <c r="M552">
        <v>1.4511581508798101E-3</v>
      </c>
      <c r="N552">
        <v>1.0253884310972201</v>
      </c>
      <c r="O552">
        <f t="shared" si="31"/>
        <v>1.0126146508406937</v>
      </c>
      <c r="P552">
        <f t="shared" si="32"/>
        <v>1.20782192051362</v>
      </c>
      <c r="Q552">
        <f t="shared" si="33"/>
        <v>0.15712198226840138</v>
      </c>
    </row>
    <row r="553" spans="2:17" x14ac:dyDescent="0.2">
      <c r="B553">
        <v>2400</v>
      </c>
      <c r="C553">
        <v>0.17516718958743399</v>
      </c>
      <c r="D553">
        <v>0.27374361469493502</v>
      </c>
      <c r="E553">
        <v>0.35942233673170199</v>
      </c>
      <c r="F553">
        <v>0.80833314101407105</v>
      </c>
      <c r="G553">
        <v>0.18478345362710599</v>
      </c>
      <c r="H553">
        <v>0.24487938624342101</v>
      </c>
      <c r="I553">
        <v>0.30745336596658701</v>
      </c>
      <c r="J553">
        <v>0.73711620583711301</v>
      </c>
      <c r="K553">
        <v>0.76446708065618096</v>
      </c>
      <c r="L553">
        <v>0.11805142812366599</v>
      </c>
      <c r="M553">
        <v>3.5214549149160002E-4</v>
      </c>
      <c r="N553">
        <v>0.88287065427133804</v>
      </c>
      <c r="O553">
        <f t="shared" si="31"/>
        <v>0.93961197005537245</v>
      </c>
      <c r="P553">
        <f t="shared" si="32"/>
        <v>1.0896567572650535</v>
      </c>
      <c r="Q553">
        <f t="shared" si="33"/>
        <v>0.15236910416564226</v>
      </c>
    </row>
    <row r="554" spans="2:17" x14ac:dyDescent="0.2">
      <c r="B554">
        <v>2450</v>
      </c>
      <c r="C554">
        <v>0.200017520815928</v>
      </c>
      <c r="D554">
        <v>0.26418168630584699</v>
      </c>
      <c r="E554">
        <v>0.31931214321165602</v>
      </c>
      <c r="F554">
        <v>0.783511350333431</v>
      </c>
      <c r="G554">
        <v>0.19222159238461001</v>
      </c>
      <c r="H554">
        <v>0.222864887868088</v>
      </c>
      <c r="I554">
        <v>0.29002968582147798</v>
      </c>
      <c r="J554">
        <v>0.70511616607417504</v>
      </c>
      <c r="K554">
        <v>0.84617962120778001</v>
      </c>
      <c r="L554">
        <v>0.13169596871396999</v>
      </c>
      <c r="M554">
        <v>2.9611583778383199E-2</v>
      </c>
      <c r="N554">
        <v>1.0074871737001301</v>
      </c>
      <c r="O554">
        <f t="shared" si="31"/>
        <v>1.0037366057388413</v>
      </c>
      <c r="P554">
        <f t="shared" si="32"/>
        <v>0.96623636441285199</v>
      </c>
      <c r="Q554">
        <f t="shared" si="33"/>
        <v>0.1240556815904712</v>
      </c>
    </row>
    <row r="555" spans="2:17" x14ac:dyDescent="0.2">
      <c r="B555">
        <v>2500</v>
      </c>
      <c r="C555">
        <v>0.188005042287617</v>
      </c>
      <c r="D555">
        <v>0.29502269348041299</v>
      </c>
      <c r="E555">
        <v>0.33960576881306598</v>
      </c>
      <c r="F555">
        <v>0.82263350458109497</v>
      </c>
      <c r="G555">
        <v>0.19766037343450499</v>
      </c>
      <c r="H555">
        <v>0.23410129962450199</v>
      </c>
      <c r="I555">
        <v>0.29534091065426299</v>
      </c>
      <c r="J555">
        <v>0.72710258371326997</v>
      </c>
      <c r="K555">
        <v>0.75585062419654603</v>
      </c>
      <c r="L555">
        <v>0.118218824973371</v>
      </c>
      <c r="M555">
        <v>0.100679081648236</v>
      </c>
      <c r="N555">
        <v>0.97474853081815305</v>
      </c>
      <c r="O555">
        <f t="shared" si="31"/>
        <v>0.9872935383249265</v>
      </c>
      <c r="P555">
        <f t="shared" si="32"/>
        <v>1.0464306484127499</v>
      </c>
      <c r="Q555">
        <f t="shared" si="33"/>
        <v>0.1118200971866668</v>
      </c>
    </row>
    <row r="556" spans="2:17" x14ac:dyDescent="0.2">
      <c r="B556">
        <v>2550</v>
      </c>
      <c r="C556">
        <v>0.18993823813895799</v>
      </c>
      <c r="D556">
        <v>0.28887890719683301</v>
      </c>
      <c r="E556">
        <v>0.336627574188537</v>
      </c>
      <c r="F556">
        <v>0.81544471952432795</v>
      </c>
      <c r="G556">
        <v>0.20428254254623099</v>
      </c>
      <c r="H556">
        <v>0.226681871564654</v>
      </c>
      <c r="I556">
        <v>0.28944594044879701</v>
      </c>
      <c r="J556">
        <v>0.72041035455968205</v>
      </c>
      <c r="K556">
        <v>0.72302916487169699</v>
      </c>
      <c r="L556">
        <v>0.18612173259426601</v>
      </c>
      <c r="M556">
        <v>0.121328655629018</v>
      </c>
      <c r="N556">
        <v>1.03047955309498</v>
      </c>
      <c r="O556">
        <f t="shared" si="31"/>
        <v>1.0151253878684052</v>
      </c>
      <c r="P556">
        <f t="shared" si="32"/>
        <v>1.2143785931739881</v>
      </c>
      <c r="Q556">
        <f t="shared" si="33"/>
        <v>9.6390416396885975E-2</v>
      </c>
    </row>
    <row r="557" spans="2:17" x14ac:dyDescent="0.2">
      <c r="B557">
        <v>2600</v>
      </c>
      <c r="C557">
        <v>0.18999818762249901</v>
      </c>
      <c r="D557">
        <v>0.266604057688689</v>
      </c>
      <c r="E557">
        <v>0.354860621329043</v>
      </c>
      <c r="F557">
        <v>0.81146286664023204</v>
      </c>
      <c r="G557">
        <v>0.211744562662462</v>
      </c>
      <c r="H557">
        <v>0.20634716392090199</v>
      </c>
      <c r="I557">
        <v>0.30315736093117202</v>
      </c>
      <c r="J557">
        <v>0.72124908751453698</v>
      </c>
      <c r="K557">
        <v>0.73811278959432203</v>
      </c>
      <c r="L557">
        <v>4.2163744510757301E-2</v>
      </c>
      <c r="M557">
        <v>9.5823907243166404E-2</v>
      </c>
      <c r="N557">
        <v>0.87610044134824605</v>
      </c>
      <c r="O557">
        <f t="shared" si="31"/>
        <v>0.93600237251208185</v>
      </c>
      <c r="P557">
        <f t="shared" si="32"/>
        <v>1.4116288952583751</v>
      </c>
      <c r="Q557">
        <f t="shared" si="33"/>
        <v>0.13236510513674496</v>
      </c>
    </row>
    <row r="558" spans="2:17" x14ac:dyDescent="0.2">
      <c r="B558">
        <v>2650</v>
      </c>
      <c r="C558">
        <v>0.19140807541486399</v>
      </c>
      <c r="D558">
        <v>0.257183278592926</v>
      </c>
      <c r="E558">
        <v>0.326182109969201</v>
      </c>
      <c r="F558">
        <v>0.77477346397699098</v>
      </c>
      <c r="G558">
        <v>0.20512863594928701</v>
      </c>
      <c r="H558">
        <v>0.18512470127723701</v>
      </c>
      <c r="I558">
        <v>0.305360801506871</v>
      </c>
      <c r="J558">
        <v>0.69561413873339395</v>
      </c>
      <c r="K558">
        <v>0.37598301532691802</v>
      </c>
      <c r="L558">
        <v>9.5240649281684298E-2</v>
      </c>
      <c r="M558">
        <v>0.11227685594890301</v>
      </c>
      <c r="N558">
        <v>0.58350052055750401</v>
      </c>
      <c r="O558">
        <f t="shared" si="31"/>
        <v>0.76387205771484012</v>
      </c>
      <c r="P558">
        <f t="shared" si="32"/>
        <v>1.3088843852067029</v>
      </c>
      <c r="Q558">
        <f t="shared" si="33"/>
        <v>0.2481422997410915</v>
      </c>
    </row>
    <row r="559" spans="2:17" x14ac:dyDescent="0.2">
      <c r="B559">
        <v>2700</v>
      </c>
      <c r="C559">
        <v>0.218762930128856</v>
      </c>
      <c r="D559">
        <v>0.26206884731083202</v>
      </c>
      <c r="E559">
        <v>0.32917147410518599</v>
      </c>
      <c r="F559">
        <v>0.81000325154487496</v>
      </c>
      <c r="G559">
        <v>0.22635009804141601</v>
      </c>
      <c r="H559">
        <v>0.18765710094215099</v>
      </c>
      <c r="I559">
        <v>0.27777481027455903</v>
      </c>
      <c r="J559">
        <v>0.69178200925812505</v>
      </c>
      <c r="K559">
        <v>0.52706886477998904</v>
      </c>
      <c r="L559">
        <v>0.248033632920964</v>
      </c>
      <c r="M559">
        <v>1.6619428370688499E-2</v>
      </c>
      <c r="N559">
        <v>0.79172192607164205</v>
      </c>
      <c r="O559">
        <f t="shared" si="31"/>
        <v>0.88978757356553484</v>
      </c>
      <c r="P559">
        <f t="shared" si="32"/>
        <v>1.3690105968581736</v>
      </c>
      <c r="Q559">
        <f t="shared" si="33"/>
        <v>0.2789322891921005</v>
      </c>
    </row>
    <row r="560" spans="2:17" x14ac:dyDescent="0.2">
      <c r="B560">
        <v>2750</v>
      </c>
      <c r="C560">
        <v>0.22380453813984599</v>
      </c>
      <c r="D560">
        <v>0.23556417382668601</v>
      </c>
      <c r="E560">
        <v>0.34102370501514401</v>
      </c>
      <c r="F560">
        <v>0.80039241698167596</v>
      </c>
      <c r="G560">
        <v>0.23556879592170299</v>
      </c>
      <c r="H560">
        <v>0.16942599854691101</v>
      </c>
      <c r="I560">
        <v>0.25287197155441998</v>
      </c>
      <c r="J560">
        <v>0.65786676602303396</v>
      </c>
      <c r="K560">
        <v>0.43980143523800802</v>
      </c>
      <c r="L560">
        <v>0.35368581475602401</v>
      </c>
      <c r="M560">
        <v>6.1517044459900999E-2</v>
      </c>
      <c r="N560">
        <v>0.855004294453933</v>
      </c>
      <c r="O560">
        <f t="shared" si="31"/>
        <v>0.92466442261716386</v>
      </c>
      <c r="P560">
        <f t="shared" si="32"/>
        <v>1.1804904901749871</v>
      </c>
      <c r="Q560">
        <f t="shared" si="33"/>
        <v>0.20366451105541508</v>
      </c>
    </row>
    <row r="561" spans="2:17" x14ac:dyDescent="0.2">
      <c r="B561">
        <v>2800</v>
      </c>
      <c r="C561">
        <v>0.226138268293679</v>
      </c>
      <c r="D561">
        <v>0.24691111437647001</v>
      </c>
      <c r="E561">
        <v>0.335347863663502</v>
      </c>
      <c r="F561">
        <v>0.80839724633365195</v>
      </c>
      <c r="G561">
        <v>0.24790800573157501</v>
      </c>
      <c r="H561">
        <v>0.161945609946331</v>
      </c>
      <c r="I561">
        <v>0.2725701888125</v>
      </c>
      <c r="J561">
        <v>0.68242380449040496</v>
      </c>
      <c r="K561">
        <v>0.53364724472106795</v>
      </c>
      <c r="L561">
        <v>0.45888256244318698</v>
      </c>
      <c r="M561">
        <v>7.3410577352548495E-2</v>
      </c>
      <c r="N561">
        <v>1.0659403845168001</v>
      </c>
      <c r="O561">
        <f t="shared" si="31"/>
        <v>1.0324438892825121</v>
      </c>
      <c r="P561">
        <f t="shared" si="32"/>
        <v>1.2126282735851217</v>
      </c>
      <c r="Q561">
        <f t="shared" si="33"/>
        <v>0.15545246623433587</v>
      </c>
    </row>
    <row r="562" spans="2:17" x14ac:dyDescent="0.2">
      <c r="B562">
        <v>2850</v>
      </c>
      <c r="C562">
        <v>0.20856856131256599</v>
      </c>
      <c r="D562">
        <v>0.25744937459658601</v>
      </c>
      <c r="E562">
        <v>0.29289881326461198</v>
      </c>
      <c r="F562">
        <v>0.75891674917376395</v>
      </c>
      <c r="G562">
        <v>0.23903064927505099</v>
      </c>
      <c r="H562">
        <v>0.17396624426778301</v>
      </c>
      <c r="I562">
        <v>0.26534872104815599</v>
      </c>
      <c r="J562">
        <v>0.67834561459099096</v>
      </c>
      <c r="K562">
        <v>0.88543500903399597</v>
      </c>
      <c r="L562">
        <v>0.86519239319746699</v>
      </c>
      <c r="M562">
        <v>0.12889779818604799</v>
      </c>
      <c r="N562">
        <v>1.87952520041751</v>
      </c>
      <c r="O562">
        <f t="shared" si="31"/>
        <v>1.3709577675543145</v>
      </c>
      <c r="P562">
        <f t="shared" si="32"/>
        <v>1.3964772966285577</v>
      </c>
      <c r="Q562">
        <f t="shared" si="33"/>
        <v>0.19081736394954124</v>
      </c>
    </row>
    <row r="563" spans="2:17" x14ac:dyDescent="0.2">
      <c r="B563">
        <v>2900</v>
      </c>
      <c r="C563">
        <v>0.19436718390072499</v>
      </c>
      <c r="D563">
        <v>0.24218230321109899</v>
      </c>
      <c r="E563">
        <v>0.26853187785981403</v>
      </c>
      <c r="F563">
        <v>0.70508136497163798</v>
      </c>
      <c r="G563">
        <v>0.226049743966558</v>
      </c>
      <c r="H563">
        <v>0.18244088825598401</v>
      </c>
      <c r="I563">
        <v>0.24019778163851299</v>
      </c>
      <c r="J563">
        <v>0.64868841386105502</v>
      </c>
      <c r="K563">
        <v>0.78130728489614598</v>
      </c>
      <c r="L563">
        <v>0.98017251622769397</v>
      </c>
      <c r="M563">
        <v>0.109442871214023</v>
      </c>
      <c r="N563">
        <v>1.87092267233786</v>
      </c>
      <c r="O563">
        <f t="shared" si="31"/>
        <v>1.3678167539322876</v>
      </c>
      <c r="P563">
        <f t="shared" si="32"/>
        <v>1.4758601033860592</v>
      </c>
      <c r="Q563">
        <f t="shared" si="33"/>
        <v>0.17295995810972375</v>
      </c>
    </row>
    <row r="564" spans="2:17" x14ac:dyDescent="0.2">
      <c r="B564">
        <v>2950</v>
      </c>
      <c r="C564">
        <v>0.20719857045201501</v>
      </c>
      <c r="D564">
        <v>0.22051579599374399</v>
      </c>
      <c r="E564">
        <v>0.24715779751134001</v>
      </c>
      <c r="F564">
        <v>0.67487216395709904</v>
      </c>
      <c r="G564">
        <v>0.24125864298747501</v>
      </c>
      <c r="H564">
        <v>0.17638014455072401</v>
      </c>
      <c r="I564">
        <v>0.22348855131773299</v>
      </c>
      <c r="J564">
        <v>0.64112733885593098</v>
      </c>
      <c r="K564">
        <v>0.85324267629746198</v>
      </c>
      <c r="L564">
        <v>0.864197410339554</v>
      </c>
      <c r="M564">
        <v>0.12071617662277399</v>
      </c>
      <c r="N564">
        <v>1.8381562632597901</v>
      </c>
      <c r="O564">
        <f t="shared" si="31"/>
        <v>1.3557862159130363</v>
      </c>
      <c r="P564">
        <f t="shared" si="32"/>
        <v>1.4838919818541485</v>
      </c>
      <c r="Q564">
        <f t="shared" si="33"/>
        <v>0.19306212698492581</v>
      </c>
    </row>
    <row r="565" spans="2:17" x14ac:dyDescent="0.2">
      <c r="B565">
        <v>3000</v>
      </c>
      <c r="C565">
        <v>0.23583102321763599</v>
      </c>
      <c r="D565">
        <v>0.243830619552318</v>
      </c>
      <c r="E565">
        <v>0.25969804982010197</v>
      </c>
      <c r="F565">
        <v>0.73935969259005696</v>
      </c>
      <c r="G565">
        <v>0.262952089848353</v>
      </c>
      <c r="H565">
        <v>0.16624513660733101</v>
      </c>
      <c r="I565">
        <v>0.21798252200069901</v>
      </c>
      <c r="J565">
        <v>0.64717974845638304</v>
      </c>
      <c r="K565">
        <v>0.956671492256709</v>
      </c>
      <c r="L565">
        <v>0.79831613799767998</v>
      </c>
      <c r="M565">
        <v>6.6495792539752602E-2</v>
      </c>
      <c r="N565">
        <v>1.8214834227941401</v>
      </c>
      <c r="O565">
        <f t="shared" si="31"/>
        <v>1.3496234374054639</v>
      </c>
      <c r="P565">
        <f t="shared" si="32"/>
        <v>1.6690220955345214</v>
      </c>
      <c r="Q565">
        <f t="shared" si="33"/>
        <v>0.175824209975663</v>
      </c>
    </row>
    <row r="566" spans="2:17" x14ac:dyDescent="0.2">
      <c r="B566">
        <v>3050</v>
      </c>
      <c r="C566">
        <v>0.23880388605596001</v>
      </c>
      <c r="D566">
        <v>0.218583316560406</v>
      </c>
      <c r="E566">
        <v>0.29176502930236298</v>
      </c>
      <c r="F566">
        <v>0.74915223191872904</v>
      </c>
      <c r="G566">
        <v>0.25840434772204102</v>
      </c>
      <c r="H566">
        <v>0.158267355756156</v>
      </c>
      <c r="I566">
        <v>0.25255552674624399</v>
      </c>
      <c r="J566">
        <v>0.66922723022444097</v>
      </c>
      <c r="K566">
        <v>0.75013638853112596</v>
      </c>
      <c r="L566">
        <v>0.94847240440619696</v>
      </c>
      <c r="M566">
        <v>2.6812368434758101E-2</v>
      </c>
      <c r="N566">
        <v>1.72542116137208</v>
      </c>
      <c r="O566">
        <f t="shared" si="31"/>
        <v>1.3135528772653502</v>
      </c>
      <c r="P566">
        <f t="shared" si="32"/>
        <v>1.635368883591352</v>
      </c>
      <c r="Q566">
        <f t="shared" si="33"/>
        <v>0.17676610039172397</v>
      </c>
    </row>
    <row r="567" spans="2:17" x14ac:dyDescent="0.2">
      <c r="B567">
        <v>3100</v>
      </c>
      <c r="C567">
        <v>0.253544459586802</v>
      </c>
      <c r="D567">
        <v>0.24253762223306599</v>
      </c>
      <c r="E567">
        <v>0.30737768202736598</v>
      </c>
      <c r="F567">
        <v>0.80345976384723305</v>
      </c>
      <c r="G567">
        <v>0.27497677042898599</v>
      </c>
      <c r="H567">
        <v>0.16064967725726101</v>
      </c>
      <c r="I567">
        <v>0.26192532642351601</v>
      </c>
      <c r="J567">
        <v>0.69755177410976199</v>
      </c>
      <c r="K567">
        <v>1.0333233433370399</v>
      </c>
      <c r="L567">
        <v>1.71786681115166</v>
      </c>
      <c r="M567">
        <v>4.6136119375368998E-3</v>
      </c>
      <c r="N567">
        <v>2.75580376642624</v>
      </c>
      <c r="O567">
        <f t="shared" si="31"/>
        <v>1.6600613742950108</v>
      </c>
      <c r="P567">
        <f t="shared" si="32"/>
        <v>1.6680771137671635</v>
      </c>
      <c r="Q567">
        <f t="shared" si="33"/>
        <v>0.26322354565772454</v>
      </c>
    </row>
    <row r="568" spans="2:17" x14ac:dyDescent="0.2">
      <c r="B568">
        <v>3150</v>
      </c>
      <c r="C568">
        <v>0.23688650212909701</v>
      </c>
      <c r="D568">
        <v>0.285840609433969</v>
      </c>
      <c r="E568">
        <v>0.29107120990975099</v>
      </c>
      <c r="F568">
        <v>0.81379832147281606</v>
      </c>
      <c r="G568">
        <v>0.26744088504756602</v>
      </c>
      <c r="H568">
        <v>0.18487341636701601</v>
      </c>
      <c r="I568">
        <v>0.26276800882798201</v>
      </c>
      <c r="J568">
        <v>0.71508231024256297</v>
      </c>
      <c r="K568">
        <v>0.86497554086217399</v>
      </c>
      <c r="L568">
        <v>1.5657678788607301</v>
      </c>
      <c r="M568">
        <v>5.2899252226642698E-2</v>
      </c>
      <c r="N568">
        <v>2.4836426719495401</v>
      </c>
      <c r="O568">
        <f t="shared" si="31"/>
        <v>1.5759576999239351</v>
      </c>
      <c r="P568">
        <f t="shared" si="32"/>
        <v>1.5578993060845103</v>
      </c>
      <c r="Q568">
        <f t="shared" si="33"/>
        <v>0.22089421592879521</v>
      </c>
    </row>
    <row r="569" spans="2:17" x14ac:dyDescent="0.2">
      <c r="B569">
        <v>3200</v>
      </c>
      <c r="C569">
        <v>0.235368548980284</v>
      </c>
      <c r="D569">
        <v>0.25237574499210602</v>
      </c>
      <c r="E569">
        <v>0.31114964569811898</v>
      </c>
      <c r="F569">
        <v>0.79889393967050903</v>
      </c>
      <c r="G569">
        <v>0.272205638503906</v>
      </c>
      <c r="H569">
        <v>0.176290601029712</v>
      </c>
      <c r="I569">
        <v>0.28135847401817099</v>
      </c>
      <c r="J569">
        <v>0.72985471355178899</v>
      </c>
      <c r="K569">
        <v>1.3425571386714401</v>
      </c>
      <c r="L569">
        <v>1.24963687294888</v>
      </c>
      <c r="M569">
        <v>1.4951356670804199E-2</v>
      </c>
      <c r="N569">
        <v>2.6071453682911301</v>
      </c>
      <c r="O569">
        <f t="shared" si="31"/>
        <v>1.6146657141003304</v>
      </c>
      <c r="P569">
        <f t="shared" si="32"/>
        <v>1.4530555699707945</v>
      </c>
      <c r="Q569">
        <f t="shared" si="33"/>
        <v>0.25018024811932305</v>
      </c>
    </row>
    <row r="570" spans="2:17" x14ac:dyDescent="0.2">
      <c r="B570">
        <v>3250</v>
      </c>
      <c r="C570">
        <v>0.220506548044552</v>
      </c>
      <c r="D570">
        <v>0.28134901439032101</v>
      </c>
      <c r="E570">
        <v>0.34661906105708001</v>
      </c>
      <c r="F570">
        <v>0.84847462349195302</v>
      </c>
      <c r="G570">
        <v>0.25465457316329798</v>
      </c>
      <c r="H570">
        <v>0.21450301097524399</v>
      </c>
      <c r="I570">
        <v>0.30294408958082097</v>
      </c>
      <c r="J570">
        <v>0.772101673719363</v>
      </c>
      <c r="K570">
        <v>1.5527870313811101</v>
      </c>
      <c r="L570">
        <v>1.3233837917803499</v>
      </c>
      <c r="M570">
        <v>2.1978839147101099E-2</v>
      </c>
      <c r="N570">
        <v>2.8981496623085699</v>
      </c>
      <c r="O570">
        <f t="shared" si="31"/>
        <v>1.7023952720530475</v>
      </c>
      <c r="P570">
        <f t="shared" si="32"/>
        <v>1.5442034626532266</v>
      </c>
      <c r="Q570">
        <f t="shared" si="33"/>
        <v>0.29583493322879945</v>
      </c>
    </row>
    <row r="571" spans="2:17" x14ac:dyDescent="0.2">
      <c r="B571">
        <v>3300</v>
      </c>
      <c r="C571">
        <v>0.22779439046707101</v>
      </c>
      <c r="D571">
        <v>0.270416868369937</v>
      </c>
      <c r="E571">
        <v>0.34586732497212802</v>
      </c>
      <c r="F571">
        <v>0.84407858380913703</v>
      </c>
      <c r="G571">
        <v>0.23637229705764301</v>
      </c>
      <c r="H571">
        <v>0.19369051912131499</v>
      </c>
      <c r="I571">
        <v>0.27164156247971899</v>
      </c>
      <c r="J571">
        <v>0.70170437865867596</v>
      </c>
      <c r="K571">
        <v>1.4645473585836</v>
      </c>
      <c r="L571">
        <v>1.2146641878478699</v>
      </c>
      <c r="M571">
        <v>1.28895711906124E-2</v>
      </c>
      <c r="N571">
        <v>2.6921011176220899</v>
      </c>
      <c r="O571">
        <f t="shared" si="31"/>
        <v>1.6407623586680948</v>
      </c>
      <c r="P571">
        <f t="shared" si="32"/>
        <v>1.5530722567858402</v>
      </c>
      <c r="Q571">
        <f t="shared" si="33"/>
        <v>0.28060333411666805</v>
      </c>
    </row>
    <row r="572" spans="2:17" x14ac:dyDescent="0.2">
      <c r="B572">
        <v>3350</v>
      </c>
      <c r="C572">
        <v>0.21866999850334101</v>
      </c>
      <c r="D572">
        <v>0.261515023160731</v>
      </c>
      <c r="E572">
        <v>0.341341529638156</v>
      </c>
      <c r="F572">
        <v>0.82152655130222796</v>
      </c>
      <c r="G572">
        <v>0.24960530573630099</v>
      </c>
      <c r="H572">
        <v>0.20294255099331701</v>
      </c>
      <c r="I572">
        <v>0.26869976802162099</v>
      </c>
      <c r="J572">
        <v>0.72124762475123905</v>
      </c>
      <c r="K572">
        <v>1.8669276343960399</v>
      </c>
      <c r="L572">
        <v>1.08555660355607</v>
      </c>
      <c r="M572">
        <v>9.8575574203789099E-3</v>
      </c>
      <c r="N572">
        <v>2.9623417953724802</v>
      </c>
      <c r="O572">
        <f t="shared" si="31"/>
        <v>1.7211454893100933</v>
      </c>
      <c r="P572">
        <f t="shared" si="32"/>
        <v>1.6831386925598768</v>
      </c>
      <c r="Q572">
        <f t="shared" si="33"/>
        <v>0.32446693437484619</v>
      </c>
    </row>
    <row r="573" spans="2:17" x14ac:dyDescent="0.2">
      <c r="B573">
        <v>3400</v>
      </c>
      <c r="C573">
        <v>0.25060645445332902</v>
      </c>
      <c r="D573">
        <v>0.27785534756413</v>
      </c>
      <c r="E573">
        <v>0.30059077707231202</v>
      </c>
      <c r="F573">
        <v>0.82905257908977004</v>
      </c>
      <c r="G573">
        <v>0.239038647167408</v>
      </c>
      <c r="H573">
        <v>0.21346517586673999</v>
      </c>
      <c r="I573">
        <v>0.26347215381070499</v>
      </c>
      <c r="J573">
        <v>0.71597597684485403</v>
      </c>
      <c r="K573">
        <v>1.9782209252670699</v>
      </c>
      <c r="L573">
        <v>0.82504280525325202</v>
      </c>
      <c r="M573">
        <v>7.1992151025014898E-4</v>
      </c>
      <c r="N573">
        <v>2.8039836520305701</v>
      </c>
      <c r="O573">
        <f t="shared" si="31"/>
        <v>1.6745099737029248</v>
      </c>
      <c r="P573">
        <f t="shared" si="32"/>
        <v>1.6153698924990239</v>
      </c>
      <c r="Q573">
        <f t="shared" si="33"/>
        <v>0.31292005787365301</v>
      </c>
    </row>
    <row r="574" spans="2:17" x14ac:dyDescent="0.2">
      <c r="B574">
        <v>3450</v>
      </c>
      <c r="C574">
        <v>0.19635617782186199</v>
      </c>
      <c r="D574">
        <v>0.29201228216577801</v>
      </c>
      <c r="E574">
        <v>0.27531147892439201</v>
      </c>
      <c r="F574">
        <v>0.76367993891203201</v>
      </c>
      <c r="G574">
        <v>0.237176852659782</v>
      </c>
      <c r="H574">
        <v>0.22857733228181901</v>
      </c>
      <c r="I574">
        <v>0.25404802759904899</v>
      </c>
      <c r="J574">
        <v>0.71980221254065002</v>
      </c>
      <c r="K574">
        <v>2.6430262207923101</v>
      </c>
      <c r="L574">
        <v>0.85398346316799001</v>
      </c>
      <c r="M574">
        <v>1.0285663623697001E-2</v>
      </c>
      <c r="N574">
        <v>3.5072953475839901</v>
      </c>
      <c r="O574">
        <f t="shared" si="31"/>
        <v>1.8727774420854151</v>
      </c>
      <c r="P574">
        <f t="shared" si="32"/>
        <v>1.6779735646942637</v>
      </c>
      <c r="Q574">
        <f t="shared" si="33"/>
        <v>0.39599805753330602</v>
      </c>
    </row>
    <row r="575" spans="2:17" x14ac:dyDescent="0.2">
      <c r="B575">
        <v>3500</v>
      </c>
      <c r="C575">
        <v>0.226139542204358</v>
      </c>
      <c r="D575">
        <v>0.30271113872834998</v>
      </c>
      <c r="E575">
        <v>0.29640506567390901</v>
      </c>
      <c r="F575">
        <v>0.82525574660661705</v>
      </c>
      <c r="G575">
        <v>0.241859638669914</v>
      </c>
      <c r="H575">
        <v>0.23750770993385301</v>
      </c>
      <c r="I575">
        <v>0.25612118647958299</v>
      </c>
      <c r="J575">
        <v>0.73548853508334999</v>
      </c>
      <c r="K575">
        <v>2.04521272481287</v>
      </c>
      <c r="L575">
        <v>1.0046747725617999</v>
      </c>
      <c r="M575">
        <v>1.35133978316445E-3</v>
      </c>
      <c r="N575">
        <v>3.0512388371578401</v>
      </c>
      <c r="O575">
        <f t="shared" si="31"/>
        <v>1.7467795616957051</v>
      </c>
      <c r="P575">
        <f t="shared" si="32"/>
        <v>1.4058674156754161</v>
      </c>
      <c r="Q575">
        <f t="shared" si="33"/>
        <v>0.34942258592544068</v>
      </c>
    </row>
    <row r="576" spans="2:17" x14ac:dyDescent="0.2">
      <c r="B576">
        <v>3550</v>
      </c>
      <c r="C576">
        <v>0.30400408422148201</v>
      </c>
      <c r="D576">
        <v>0.33697379071466299</v>
      </c>
      <c r="E576">
        <v>0.32934395023609597</v>
      </c>
      <c r="F576">
        <v>0.97032182517224097</v>
      </c>
      <c r="G576">
        <v>0.26622943827852902</v>
      </c>
      <c r="H576">
        <v>0.231302151221536</v>
      </c>
      <c r="I576">
        <v>0.25989013663042498</v>
      </c>
      <c r="J576">
        <v>0.75742172613048997</v>
      </c>
      <c r="K576">
        <v>1.85061434826161</v>
      </c>
      <c r="L576">
        <v>0.90953620842962601</v>
      </c>
      <c r="M576">
        <v>2.2188992843762301E-2</v>
      </c>
      <c r="N576">
        <v>2.7823395495350001</v>
      </c>
      <c r="O576">
        <f t="shared" si="31"/>
        <v>1.6680346367911549</v>
      </c>
      <c r="P576">
        <f t="shared" si="32"/>
        <v>1.364453465765497</v>
      </c>
      <c r="Q576">
        <f t="shared" si="33"/>
        <v>0.30963495577463568</v>
      </c>
    </row>
    <row r="577" spans="2:17" x14ac:dyDescent="0.2">
      <c r="B577">
        <v>3600</v>
      </c>
      <c r="C577">
        <v>0.25672958958507702</v>
      </c>
      <c r="D577">
        <v>0.288882794716183</v>
      </c>
      <c r="E577">
        <v>0.31526006474242402</v>
      </c>
      <c r="F577">
        <v>0.86087244904368299</v>
      </c>
      <c r="G577">
        <v>0.237801021037789</v>
      </c>
      <c r="H577">
        <v>0.208222914668029</v>
      </c>
      <c r="I577">
        <v>0.290246311125891</v>
      </c>
      <c r="J577">
        <v>0.73627024683170905</v>
      </c>
      <c r="K577">
        <v>1.7532305494052201</v>
      </c>
      <c r="L577">
        <v>0.846371562670863</v>
      </c>
      <c r="M577">
        <v>3.6158107975618699E-2</v>
      </c>
      <c r="N577">
        <v>2.6357602200516999</v>
      </c>
      <c r="O577">
        <f t="shared" si="31"/>
        <v>1.6235024545875192</v>
      </c>
      <c r="P577">
        <f t="shared" si="32"/>
        <v>1.3719391395450873</v>
      </c>
      <c r="Q577">
        <f t="shared" si="33"/>
        <v>0.28222567828871103</v>
      </c>
    </row>
    <row r="578" spans="2:17" x14ac:dyDescent="0.2">
      <c r="B578">
        <v>3650</v>
      </c>
      <c r="C578">
        <v>0.23770211908685901</v>
      </c>
      <c r="D578">
        <v>0.30394634190188902</v>
      </c>
      <c r="E578">
        <v>0.28377270677462302</v>
      </c>
      <c r="F578">
        <v>0.82542116776337104</v>
      </c>
      <c r="G578">
        <v>0.204516382571866</v>
      </c>
      <c r="H578">
        <v>0.200480142931098</v>
      </c>
      <c r="I578">
        <v>0.26191841060230697</v>
      </c>
      <c r="J578">
        <v>0.66691493610527197</v>
      </c>
      <c r="K578">
        <v>1.70229355234949</v>
      </c>
      <c r="L578">
        <v>0.69654912890103804</v>
      </c>
      <c r="M578">
        <v>3.9437153899314001E-2</v>
      </c>
      <c r="N578">
        <v>2.4382798351498498</v>
      </c>
      <c r="O578">
        <f t="shared" si="31"/>
        <v>1.5614992267528824</v>
      </c>
      <c r="P578">
        <f t="shared" si="32"/>
        <v>1.2902189776977573</v>
      </c>
      <c r="Q578">
        <f t="shared" si="33"/>
        <v>0.28385097515716839</v>
      </c>
    </row>
    <row r="579" spans="2:17" x14ac:dyDescent="0.2">
      <c r="B579">
        <v>3700</v>
      </c>
      <c r="C579">
        <v>0.19146305557177001</v>
      </c>
      <c r="D579">
        <v>0.273380565534944</v>
      </c>
      <c r="E579">
        <v>0.31508317995861601</v>
      </c>
      <c r="F579">
        <v>0.77992680106532997</v>
      </c>
      <c r="G579">
        <v>0.19026376337815501</v>
      </c>
      <c r="H579">
        <v>0.21493346111426201</v>
      </c>
      <c r="I579">
        <v>0.27953994149455502</v>
      </c>
      <c r="J579">
        <v>0.68473716598697199</v>
      </c>
      <c r="K579">
        <v>2.1367399134116298</v>
      </c>
      <c r="L579">
        <v>1.0747166676705799</v>
      </c>
      <c r="M579">
        <v>0.102737869230196</v>
      </c>
      <c r="N579">
        <v>3.3141944503124101</v>
      </c>
      <c r="O579">
        <f t="shared" si="31"/>
        <v>1.8204929141066191</v>
      </c>
      <c r="P579">
        <f t="shared" si="32"/>
        <v>1.4624064679162623</v>
      </c>
      <c r="Q579">
        <f t="shared" si="33"/>
        <v>0.37670449313095306</v>
      </c>
    </row>
    <row r="580" spans="2:17" x14ac:dyDescent="0.2">
      <c r="B580">
        <v>3750</v>
      </c>
      <c r="C580">
        <v>0.194871895432568</v>
      </c>
      <c r="D580">
        <v>0.30889987601541602</v>
      </c>
      <c r="E580">
        <v>0.37464666762225302</v>
      </c>
      <c r="F580">
        <v>0.87841843907023798</v>
      </c>
      <c r="G580">
        <v>0.192018585233457</v>
      </c>
      <c r="H580">
        <v>0.21684316720578101</v>
      </c>
      <c r="I580">
        <v>0.30539828870671798</v>
      </c>
      <c r="J580">
        <v>0.71426004114595498</v>
      </c>
      <c r="K580">
        <v>1.6665802118111299</v>
      </c>
      <c r="L580">
        <v>0.98272913718169597</v>
      </c>
      <c r="M580">
        <v>0.108687895322244</v>
      </c>
      <c r="N580">
        <v>2.75799724431507</v>
      </c>
      <c r="O580">
        <f t="shared" si="31"/>
        <v>1.6607219045689348</v>
      </c>
      <c r="P580">
        <f t="shared" si="32"/>
        <v>1.3642809268086402</v>
      </c>
      <c r="Q580">
        <f t="shared" si="33"/>
        <v>0.31468098082148194</v>
      </c>
    </row>
    <row r="581" spans="2:17" x14ac:dyDescent="0.2">
      <c r="B581">
        <v>3800</v>
      </c>
      <c r="C581">
        <v>0.183185109894274</v>
      </c>
      <c r="D581">
        <v>0.33681223258875798</v>
      </c>
      <c r="E581">
        <v>0.32030479457629202</v>
      </c>
      <c r="F581">
        <v>0.840302137059323</v>
      </c>
      <c r="G581">
        <v>0.19234601916577701</v>
      </c>
      <c r="H581">
        <v>0.226459936547729</v>
      </c>
      <c r="I581">
        <v>0.29286992293888903</v>
      </c>
      <c r="J581">
        <v>0.71167587865239401</v>
      </c>
      <c r="K581">
        <v>1.5212958359794999</v>
      </c>
      <c r="L581">
        <v>0.750738060724636</v>
      </c>
      <c r="M581">
        <v>4.5590485186481997E-2</v>
      </c>
      <c r="N581">
        <v>2.3176243818906199</v>
      </c>
      <c r="O581">
        <f t="shared" si="31"/>
        <v>1.5223745865885374</v>
      </c>
      <c r="P581">
        <f t="shared" si="32"/>
        <v>1.3154350035716491</v>
      </c>
      <c r="Q581">
        <f t="shared" si="33"/>
        <v>0.2958467124579911</v>
      </c>
    </row>
    <row r="582" spans="2:17" x14ac:dyDescent="0.2">
      <c r="B582">
        <v>3850</v>
      </c>
      <c r="C582">
        <v>0.215604820034315</v>
      </c>
      <c r="D582">
        <v>0.341024102487825</v>
      </c>
      <c r="E582">
        <v>0.30054794355610798</v>
      </c>
      <c r="F582">
        <v>0.85717686607824795</v>
      </c>
      <c r="G582">
        <v>0.17209878142553101</v>
      </c>
      <c r="H582">
        <v>0.25967884726053198</v>
      </c>
      <c r="I582">
        <v>0.300821418869541</v>
      </c>
      <c r="J582">
        <v>0.73259904755560301</v>
      </c>
      <c r="K582">
        <v>2.0068576580404698</v>
      </c>
      <c r="L582">
        <v>0.971728561890567</v>
      </c>
      <c r="M582">
        <v>1.69665230403135E-2</v>
      </c>
      <c r="N582">
        <v>2.9955527429713502</v>
      </c>
      <c r="O582">
        <f t="shared" si="31"/>
        <v>1.7307665189075476</v>
      </c>
      <c r="P582">
        <f t="shared" si="32"/>
        <v>1.552052226392888</v>
      </c>
      <c r="Q582">
        <f t="shared" si="33"/>
        <v>0.35506830056041838</v>
      </c>
    </row>
    <row r="583" spans="2:17" x14ac:dyDescent="0.2">
      <c r="B583">
        <v>3900</v>
      </c>
      <c r="C583">
        <v>0.167789111850673</v>
      </c>
      <c r="D583">
        <v>0.33266693625739702</v>
      </c>
      <c r="E583">
        <v>0.309120073202377</v>
      </c>
      <c r="F583">
        <v>0.80957612131044698</v>
      </c>
      <c r="G583">
        <v>0.17478737054264301</v>
      </c>
      <c r="H583">
        <v>0.25020471475539402</v>
      </c>
      <c r="I583">
        <v>0.28123483701650298</v>
      </c>
      <c r="J583">
        <v>0.70622692231454098</v>
      </c>
      <c r="K583">
        <v>2.2955316219998201</v>
      </c>
      <c r="L583">
        <v>1.2574016836283799</v>
      </c>
      <c r="M583">
        <v>2.1982443897219799E-2</v>
      </c>
      <c r="N583">
        <v>3.5749157495254198</v>
      </c>
      <c r="O583">
        <f t="shared" ref="O583:O646" si="34">N583^0.5</f>
        <v>1.89074476054422</v>
      </c>
      <c r="P583">
        <f t="shared" ref="P583:P646" si="35">AVERAGE(N583,N683,N783,N883,N983,N1083,N1183,N1283,N1383,N1483)</f>
        <v>1.65403676969308</v>
      </c>
      <c r="Q583">
        <f t="shared" ref="Q583:Q646" si="36">STDEV(N583,N683,N783,N883,N983,N1083,N1183,N1283,N1383,N1483)/SQRT(10)</f>
        <v>0.45458326536560939</v>
      </c>
    </row>
    <row r="584" spans="2:17" x14ac:dyDescent="0.2">
      <c r="B584">
        <v>3950</v>
      </c>
      <c r="C584">
        <v>0.19873662320664701</v>
      </c>
      <c r="D584">
        <v>0.35674252123580003</v>
      </c>
      <c r="E584">
        <v>0.31992212045198098</v>
      </c>
      <c r="F584">
        <v>0.87540126489442804</v>
      </c>
      <c r="G584">
        <v>0.16546874223663499</v>
      </c>
      <c r="H584">
        <v>0.249219941350487</v>
      </c>
      <c r="I584">
        <v>0.26322751721078402</v>
      </c>
      <c r="J584">
        <v>0.67791620079790604</v>
      </c>
      <c r="K584">
        <v>1.9700890061169301</v>
      </c>
      <c r="L584">
        <v>1.0529990138435701</v>
      </c>
      <c r="M584">
        <v>6.0409611770137601E-2</v>
      </c>
      <c r="N584">
        <v>3.0834976317306402</v>
      </c>
      <c r="O584">
        <f t="shared" si="34"/>
        <v>1.7559890750601612</v>
      </c>
      <c r="P584">
        <f t="shared" si="35"/>
        <v>1.5986333824603263</v>
      </c>
      <c r="Q584">
        <f t="shared" si="36"/>
        <v>0.40212411567424711</v>
      </c>
    </row>
    <row r="585" spans="2:17" x14ac:dyDescent="0.2">
      <c r="B585">
        <v>4000</v>
      </c>
      <c r="C585">
        <v>0.15538422639251201</v>
      </c>
      <c r="D585">
        <v>0.33089322153399903</v>
      </c>
      <c r="E585">
        <v>0.29062699744103898</v>
      </c>
      <c r="F585">
        <v>0.77690444536754899</v>
      </c>
      <c r="G585">
        <v>0.164199583206356</v>
      </c>
      <c r="H585">
        <v>0.25466405190094399</v>
      </c>
      <c r="I585">
        <v>0.27461499386416699</v>
      </c>
      <c r="J585">
        <v>0.69347862897146595</v>
      </c>
      <c r="K585">
        <v>2.1336087611938601</v>
      </c>
      <c r="L585">
        <v>1.10245988431692</v>
      </c>
      <c r="M585">
        <v>8.2327030793870895E-2</v>
      </c>
      <c r="N585">
        <v>3.3183956763046498</v>
      </c>
      <c r="O585">
        <f t="shared" si="34"/>
        <v>1.8216464191232749</v>
      </c>
      <c r="P585">
        <f t="shared" si="35"/>
        <v>1.4978231096748207</v>
      </c>
      <c r="Q585">
        <f t="shared" si="36"/>
        <v>0.39653933364204974</v>
      </c>
    </row>
    <row r="586" spans="2:17" x14ac:dyDescent="0.2">
      <c r="B586">
        <v>4050</v>
      </c>
      <c r="C586">
        <v>0.18015643519201499</v>
      </c>
      <c r="D586">
        <v>0.33754260069782299</v>
      </c>
      <c r="E586">
        <v>0.27725474803795502</v>
      </c>
      <c r="F586">
        <v>0.79495378392779303</v>
      </c>
      <c r="G586">
        <v>0.16102728821977499</v>
      </c>
      <c r="H586">
        <v>0.25750548333538897</v>
      </c>
      <c r="I586">
        <v>0.27833057054769</v>
      </c>
      <c r="J586">
        <v>0.69686334210285406</v>
      </c>
      <c r="K586">
        <v>2.7496341630556902</v>
      </c>
      <c r="L586">
        <v>0.90020879413439503</v>
      </c>
      <c r="M586">
        <v>1.8688647675249501E-2</v>
      </c>
      <c r="N586">
        <v>3.66853160486533</v>
      </c>
      <c r="O586">
        <f t="shared" si="34"/>
        <v>1.9153411197134911</v>
      </c>
      <c r="P586">
        <f t="shared" si="35"/>
        <v>1.7427139550842046</v>
      </c>
      <c r="Q586">
        <f t="shared" si="36"/>
        <v>0.42517902894032411</v>
      </c>
    </row>
    <row r="587" spans="2:17" x14ac:dyDescent="0.2">
      <c r="B587">
        <v>4100</v>
      </c>
      <c r="C587">
        <v>0.150997382906187</v>
      </c>
      <c r="D587">
        <v>0.39208346644476899</v>
      </c>
      <c r="E587">
        <v>0.31111244926529202</v>
      </c>
      <c r="F587">
        <v>0.85419329861624804</v>
      </c>
      <c r="G587">
        <v>0.16256447362231899</v>
      </c>
      <c r="H587">
        <v>0.31365536096393998</v>
      </c>
      <c r="I587">
        <v>0.29001585808685199</v>
      </c>
      <c r="J587">
        <v>0.76623569267311198</v>
      </c>
      <c r="K587">
        <v>3.3860297039761602</v>
      </c>
      <c r="L587">
        <v>1.1058025772128901</v>
      </c>
      <c r="M587">
        <v>7.84281037661176E-4</v>
      </c>
      <c r="N587">
        <v>4.4926165622267096</v>
      </c>
      <c r="O587">
        <f t="shared" si="34"/>
        <v>2.1195793361482624</v>
      </c>
      <c r="P587">
        <f t="shared" si="35"/>
        <v>1.9417849884144627</v>
      </c>
      <c r="Q587">
        <f t="shared" si="36"/>
        <v>0.55934745803400787</v>
      </c>
    </row>
    <row r="588" spans="2:17" x14ac:dyDescent="0.2">
      <c r="B588">
        <v>4150</v>
      </c>
      <c r="C588">
        <v>0.17495223364590201</v>
      </c>
      <c r="D588">
        <v>0.38564254510561302</v>
      </c>
      <c r="E588">
        <v>0.30421486920965901</v>
      </c>
      <c r="F588">
        <v>0.86480964796117399</v>
      </c>
      <c r="G588">
        <v>0.16347996943142601</v>
      </c>
      <c r="H588">
        <v>0.30272347237235397</v>
      </c>
      <c r="I588">
        <v>0.27484379822010502</v>
      </c>
      <c r="J588">
        <v>0.741047240023886</v>
      </c>
      <c r="K588">
        <v>3.5519790397970601</v>
      </c>
      <c r="L588">
        <v>1.3714739557053399</v>
      </c>
      <c r="M588">
        <v>3.3976072447486301E-2</v>
      </c>
      <c r="N588">
        <v>4.9574290679498896</v>
      </c>
      <c r="O588">
        <f t="shared" si="34"/>
        <v>2.2265284790340969</v>
      </c>
      <c r="P588">
        <f t="shared" si="35"/>
        <v>2.2235591865906379</v>
      </c>
      <c r="Q588">
        <f t="shared" si="36"/>
        <v>0.64247315115994885</v>
      </c>
    </row>
    <row r="589" spans="2:17" x14ac:dyDescent="0.2">
      <c r="B589">
        <v>4200</v>
      </c>
      <c r="C589">
        <v>0.16002589217531099</v>
      </c>
      <c r="D589">
        <v>0.35338892935278199</v>
      </c>
      <c r="E589">
        <v>0.26960692108295897</v>
      </c>
      <c r="F589">
        <v>0.78302174261105195</v>
      </c>
      <c r="G589">
        <v>0.17478426350454901</v>
      </c>
      <c r="H589">
        <v>0.27687189171121002</v>
      </c>
      <c r="I589">
        <v>0.26038581101041702</v>
      </c>
      <c r="J589">
        <v>0.71204196622617599</v>
      </c>
      <c r="K589">
        <v>2.7401103299189402</v>
      </c>
      <c r="L589">
        <v>1.2357054810531101</v>
      </c>
      <c r="M589">
        <v>5.2651623517634E-2</v>
      </c>
      <c r="N589">
        <v>4.0284674344896798</v>
      </c>
      <c r="O589">
        <f t="shared" si="34"/>
        <v>2.0071042410621525</v>
      </c>
      <c r="P589">
        <f t="shared" si="35"/>
        <v>1.9322154182807842</v>
      </c>
      <c r="Q589">
        <f t="shared" si="36"/>
        <v>0.51787199711250942</v>
      </c>
    </row>
    <row r="590" spans="2:17" x14ac:dyDescent="0.2">
      <c r="B590">
        <v>4250</v>
      </c>
      <c r="C590">
        <v>0.20061470511431101</v>
      </c>
      <c r="D590">
        <v>0.35857997194344099</v>
      </c>
      <c r="E590">
        <v>0.28478181298397098</v>
      </c>
      <c r="F590">
        <v>0.84397649004172404</v>
      </c>
      <c r="G590">
        <v>0.174381924367811</v>
      </c>
      <c r="H590">
        <v>0.28096887061922499</v>
      </c>
      <c r="I590">
        <v>0.28841619057300499</v>
      </c>
      <c r="J590">
        <v>0.74376698556004095</v>
      </c>
      <c r="K590">
        <v>1.7025434097074701</v>
      </c>
      <c r="L590">
        <v>0.77590762929349699</v>
      </c>
      <c r="M590">
        <v>3.4956438976836798E-2</v>
      </c>
      <c r="N590">
        <v>2.5134074779778</v>
      </c>
      <c r="O590">
        <f t="shared" si="34"/>
        <v>1.5853729775601071</v>
      </c>
      <c r="P590">
        <f t="shared" si="35"/>
        <v>1.6427540835092664</v>
      </c>
      <c r="Q590">
        <f t="shared" si="36"/>
        <v>0.3990486891566089</v>
      </c>
    </row>
    <row r="591" spans="2:17" x14ac:dyDescent="0.2">
      <c r="B591">
        <v>4300</v>
      </c>
      <c r="C591">
        <v>0.15597351620871799</v>
      </c>
      <c r="D591">
        <v>0.28647380345472001</v>
      </c>
      <c r="E591">
        <v>0.29736709084048302</v>
      </c>
      <c r="F591">
        <v>0.73981441050392105</v>
      </c>
      <c r="G591">
        <v>0.18210663679931099</v>
      </c>
      <c r="H591">
        <v>0.27071401384633498</v>
      </c>
      <c r="I591">
        <v>0.309259423826721</v>
      </c>
      <c r="J591">
        <v>0.76208007447236803</v>
      </c>
      <c r="K591">
        <v>1.47873282457032</v>
      </c>
      <c r="L591">
        <v>0.68956870023608097</v>
      </c>
      <c r="M591" s="2">
        <v>1.0033657323805199E-5</v>
      </c>
      <c r="N591">
        <v>2.16831155846373</v>
      </c>
      <c r="O591">
        <f t="shared" si="34"/>
        <v>1.4725187803433035</v>
      </c>
      <c r="P591">
        <f t="shared" si="35"/>
        <v>1.5634649638842943</v>
      </c>
      <c r="Q591">
        <f t="shared" si="36"/>
        <v>0.45975696681247585</v>
      </c>
    </row>
    <row r="592" spans="2:17" x14ac:dyDescent="0.2">
      <c r="B592">
        <v>4350</v>
      </c>
      <c r="C592">
        <v>0.170355372889271</v>
      </c>
      <c r="D592">
        <v>0.29849178680536498</v>
      </c>
      <c r="E592">
        <v>0.29162333977917898</v>
      </c>
      <c r="F592">
        <v>0.76047049947381495</v>
      </c>
      <c r="G592">
        <v>0.19289374618920599</v>
      </c>
      <c r="H592">
        <v>0.27035653223688899</v>
      </c>
      <c r="I592">
        <v>0.28506238869481199</v>
      </c>
      <c r="J592">
        <v>0.74831266712090705</v>
      </c>
      <c r="K592">
        <v>1.45670250632702</v>
      </c>
      <c r="L592">
        <v>0.73801158697140801</v>
      </c>
      <c r="M592" s="2">
        <v>2.9867010216362699E-5</v>
      </c>
      <c r="N592">
        <v>2.1947439603086401</v>
      </c>
      <c r="O592">
        <f t="shared" si="34"/>
        <v>1.4814668272724301</v>
      </c>
      <c r="P592">
        <f t="shared" si="35"/>
        <v>1.370818352376642</v>
      </c>
      <c r="Q592">
        <f t="shared" si="36"/>
        <v>0.4056524195703986</v>
      </c>
    </row>
    <row r="593" spans="2:17" x14ac:dyDescent="0.2">
      <c r="B593">
        <v>4400</v>
      </c>
      <c r="C593">
        <v>0.191587384848493</v>
      </c>
      <c r="D593">
        <v>0.34024638724158401</v>
      </c>
      <c r="E593">
        <v>0.29147154689115801</v>
      </c>
      <c r="F593">
        <v>0.82330531898123505</v>
      </c>
      <c r="G593">
        <v>0.21823728095582501</v>
      </c>
      <c r="H593">
        <v>0.25950465822466501</v>
      </c>
      <c r="I593">
        <v>0.26361125400188101</v>
      </c>
      <c r="J593">
        <v>0.74135319318237203</v>
      </c>
      <c r="K593">
        <v>1.6228020974797901</v>
      </c>
      <c r="L593">
        <v>0.39145847912628001</v>
      </c>
      <c r="M593">
        <v>6.4306240667336197E-3</v>
      </c>
      <c r="N593">
        <v>2.0206912006728102</v>
      </c>
      <c r="O593">
        <f t="shared" si="34"/>
        <v>1.4215101831055625</v>
      </c>
      <c r="P593">
        <f t="shared" si="35"/>
        <v>1.2506437231806031</v>
      </c>
      <c r="Q593">
        <f t="shared" si="36"/>
        <v>0.42188833634471884</v>
      </c>
    </row>
    <row r="594" spans="2:17" x14ac:dyDescent="0.2">
      <c r="B594">
        <v>4450</v>
      </c>
      <c r="C594">
        <v>0.21867411411377899</v>
      </c>
      <c r="D594">
        <v>0.31826930784399499</v>
      </c>
      <c r="E594">
        <v>0.30761114527794198</v>
      </c>
      <c r="F594">
        <v>0.84455456723571698</v>
      </c>
      <c r="G594">
        <v>0.20006571513969301</v>
      </c>
      <c r="H594">
        <v>0.269343437303176</v>
      </c>
      <c r="I594">
        <v>0.28301869233619698</v>
      </c>
      <c r="J594">
        <v>0.75242784477906599</v>
      </c>
      <c r="K594">
        <v>1.4039999989385901</v>
      </c>
      <c r="L594">
        <v>0.505601802406203</v>
      </c>
      <c r="M594">
        <v>2.8828049810896601E-2</v>
      </c>
      <c r="N594">
        <v>1.9384298511556901</v>
      </c>
      <c r="O594">
        <f t="shared" si="34"/>
        <v>1.3922750630373619</v>
      </c>
      <c r="P594">
        <f t="shared" si="35"/>
        <v>1.1895236405499003</v>
      </c>
      <c r="Q594">
        <f t="shared" si="36"/>
        <v>0.39158096706871537</v>
      </c>
    </row>
    <row r="595" spans="2:17" x14ac:dyDescent="0.2">
      <c r="B595">
        <v>4500</v>
      </c>
      <c r="C595">
        <v>0.24007022805120001</v>
      </c>
      <c r="D595">
        <v>0.36451473419986902</v>
      </c>
      <c r="E595">
        <v>0.30084027464665902</v>
      </c>
      <c r="F595">
        <v>0.90542523689772902</v>
      </c>
      <c r="G595">
        <v>0.18812529748130999</v>
      </c>
      <c r="H595">
        <v>0.25402176317085701</v>
      </c>
      <c r="I595">
        <v>0.26753405870354102</v>
      </c>
      <c r="J595">
        <v>0.70968111935570699</v>
      </c>
      <c r="K595">
        <v>1.3497320572048499</v>
      </c>
      <c r="L595">
        <v>0.39367897430536197</v>
      </c>
      <c r="M595">
        <v>1.4554627553593E-2</v>
      </c>
      <c r="N595">
        <v>1.7579656590638</v>
      </c>
      <c r="O595">
        <f t="shared" si="34"/>
        <v>1.3258829733667297</v>
      </c>
      <c r="P595">
        <f t="shared" si="35"/>
        <v>1.0731915602155297</v>
      </c>
      <c r="Q595">
        <f t="shared" si="36"/>
        <v>0.34707837863230895</v>
      </c>
    </row>
    <row r="596" spans="2:17" x14ac:dyDescent="0.2">
      <c r="B596">
        <v>4550</v>
      </c>
      <c r="C596">
        <v>0.23422175719813601</v>
      </c>
      <c r="D596">
        <v>0.38700858571698699</v>
      </c>
      <c r="E596">
        <v>0.30446464326221701</v>
      </c>
      <c r="F596">
        <v>0.92569498617734003</v>
      </c>
      <c r="G596">
        <v>0.20351302428286899</v>
      </c>
      <c r="H596">
        <v>0.29144731050609701</v>
      </c>
      <c r="I596">
        <v>0.27134148304219002</v>
      </c>
      <c r="J596">
        <v>0.76630181783115503</v>
      </c>
      <c r="K596">
        <v>1.4167443575610501</v>
      </c>
      <c r="L596">
        <v>0.69881410703652702</v>
      </c>
      <c r="M596">
        <v>6.3837782079740196E-2</v>
      </c>
      <c r="N596">
        <v>2.17939624667732</v>
      </c>
      <c r="O596">
        <f t="shared" si="34"/>
        <v>1.4762778351913708</v>
      </c>
      <c r="P596">
        <f t="shared" si="35"/>
        <v>1.2416617133003012</v>
      </c>
      <c r="Q596">
        <f t="shared" si="36"/>
        <v>0.28510477447155802</v>
      </c>
    </row>
    <row r="597" spans="2:17" x14ac:dyDescent="0.2">
      <c r="B597">
        <v>4600</v>
      </c>
      <c r="C597">
        <v>0.21045051523458699</v>
      </c>
      <c r="D597">
        <v>0.42873168962040897</v>
      </c>
      <c r="E597">
        <v>0.32117134755589699</v>
      </c>
      <c r="F597">
        <v>0.96035355241089404</v>
      </c>
      <c r="G597">
        <v>0.19256582236571301</v>
      </c>
      <c r="H597">
        <v>0.36800544883469599</v>
      </c>
      <c r="I597">
        <v>0.292523725598622</v>
      </c>
      <c r="J597">
        <v>0.85309499679903</v>
      </c>
      <c r="K597">
        <v>1.4985037381446</v>
      </c>
      <c r="L597">
        <v>0.69537550288633199</v>
      </c>
      <c r="M597">
        <v>2.2792149069989099E-2</v>
      </c>
      <c r="N597">
        <v>2.2166713901009301</v>
      </c>
      <c r="O597">
        <f t="shared" si="34"/>
        <v>1.4888490152130707</v>
      </c>
      <c r="P597">
        <f t="shared" si="35"/>
        <v>1.3082646782851246</v>
      </c>
      <c r="Q597">
        <f t="shared" si="36"/>
        <v>0.30110984726218348</v>
      </c>
    </row>
    <row r="598" spans="2:17" x14ac:dyDescent="0.2">
      <c r="B598">
        <v>4650</v>
      </c>
      <c r="C598">
        <v>0.22976491318096201</v>
      </c>
      <c r="D598">
        <v>0.35551059373647798</v>
      </c>
      <c r="E598">
        <v>0.32925742473325498</v>
      </c>
      <c r="F598">
        <v>0.91453293165069505</v>
      </c>
      <c r="G598">
        <v>0.21699774675973901</v>
      </c>
      <c r="H598">
        <v>0.35130375564213101</v>
      </c>
      <c r="I598">
        <v>0.28141836530283998</v>
      </c>
      <c r="J598">
        <v>0.84971986770470997</v>
      </c>
      <c r="K598">
        <v>1.5177415458238399</v>
      </c>
      <c r="L598">
        <v>0.60481502309994795</v>
      </c>
      <c r="M598">
        <v>2.7972748214710101E-4</v>
      </c>
      <c r="N598">
        <v>2.1228362964059402</v>
      </c>
      <c r="O598">
        <f t="shared" si="34"/>
        <v>1.4569956404896824</v>
      </c>
      <c r="P598">
        <f t="shared" si="35"/>
        <v>1.2454339041606937</v>
      </c>
      <c r="Q598">
        <f t="shared" si="36"/>
        <v>0.31258911017627222</v>
      </c>
    </row>
    <row r="599" spans="2:17" x14ac:dyDescent="0.2">
      <c r="B599">
        <v>4700</v>
      </c>
      <c r="C599">
        <v>0.28945209024900898</v>
      </c>
      <c r="D599">
        <v>0.39071508225034302</v>
      </c>
      <c r="E599">
        <v>0.341783857663222</v>
      </c>
      <c r="F599">
        <v>1.0219510301625701</v>
      </c>
      <c r="G599">
        <v>0.29116310123774602</v>
      </c>
      <c r="H599">
        <v>0.34507382535616499</v>
      </c>
      <c r="I599">
        <v>0.28875393427089202</v>
      </c>
      <c r="J599">
        <v>0.92499086086480298</v>
      </c>
      <c r="K599">
        <v>1.22011752556264</v>
      </c>
      <c r="L599">
        <v>0.58002536478268296</v>
      </c>
      <c r="M599">
        <v>2.2761172155775E-2</v>
      </c>
      <c r="N599">
        <v>1.8229040625010999</v>
      </c>
      <c r="O599">
        <f t="shared" si="34"/>
        <v>1.3501496444843069</v>
      </c>
      <c r="P599">
        <f t="shared" si="35"/>
        <v>1.28950118891007</v>
      </c>
      <c r="Q599">
        <f t="shared" si="36"/>
        <v>0.23823408279357478</v>
      </c>
    </row>
    <row r="600" spans="2:17" x14ac:dyDescent="0.2">
      <c r="B600">
        <v>4750</v>
      </c>
      <c r="C600">
        <v>0.30194383014294301</v>
      </c>
      <c r="D600">
        <v>0.40573496144952698</v>
      </c>
      <c r="E600">
        <v>0.27168339349269699</v>
      </c>
      <c r="F600">
        <v>0.97936218508516704</v>
      </c>
      <c r="G600">
        <v>0.29376462631968803</v>
      </c>
      <c r="H600">
        <v>0.34809336254169498</v>
      </c>
      <c r="I600">
        <v>0.26314458233939297</v>
      </c>
      <c r="J600">
        <v>0.90500257120077598</v>
      </c>
      <c r="K600">
        <v>1.2075377874887201</v>
      </c>
      <c r="L600">
        <v>0.52325411217451601</v>
      </c>
      <c r="M600">
        <v>8.7485343292484002E-2</v>
      </c>
      <c r="N600">
        <v>1.8182772429557299</v>
      </c>
      <c r="O600">
        <f t="shared" si="34"/>
        <v>1.3484351089154161</v>
      </c>
      <c r="P600">
        <f t="shared" si="35"/>
        <v>1.4324404170098928</v>
      </c>
      <c r="Q600">
        <f t="shared" si="36"/>
        <v>0.25123291068452408</v>
      </c>
    </row>
    <row r="601" spans="2:17" x14ac:dyDescent="0.2">
      <c r="B601">
        <v>4800</v>
      </c>
      <c r="P601">
        <f t="shared" si="35"/>
        <v>1.4739550481105936</v>
      </c>
      <c r="Q601">
        <f t="shared" si="36"/>
        <v>0.3689479346373078</v>
      </c>
    </row>
    <row r="602" spans="2:17" x14ac:dyDescent="0.2">
      <c r="B602">
        <v>4850</v>
      </c>
      <c r="P602">
        <f t="shared" si="35"/>
        <v>1.861796094994157</v>
      </c>
      <c r="Q602">
        <f t="shared" si="36"/>
        <v>0.50413775017426943</v>
      </c>
    </row>
    <row r="603" spans="2:17" x14ac:dyDescent="0.2">
      <c r="B603">
        <v>4900</v>
      </c>
      <c r="P603" t="e">
        <f t="shared" si="35"/>
        <v>#DIV/0!</v>
      </c>
      <c r="Q603" t="e">
        <f t="shared" si="36"/>
        <v>#DIV/0!</v>
      </c>
    </row>
    <row r="604" spans="2:17" x14ac:dyDescent="0.2">
      <c r="B604">
        <v>4950</v>
      </c>
      <c r="P604" t="e">
        <f t="shared" si="35"/>
        <v>#DIV/0!</v>
      </c>
      <c r="Q604" t="e">
        <f t="shared" si="36"/>
        <v>#DIV/0!</v>
      </c>
    </row>
    <row r="605" spans="2:17" x14ac:dyDescent="0.2">
      <c r="B605">
        <v>5000</v>
      </c>
      <c r="P605" t="e">
        <f t="shared" si="35"/>
        <v>#DIV/0!</v>
      </c>
      <c r="Q605" t="e">
        <f t="shared" si="36"/>
        <v>#DIV/0!</v>
      </c>
    </row>
    <row r="606" spans="2:17" x14ac:dyDescent="0.2">
      <c r="B606">
        <v>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f t="shared" si="34"/>
        <v>0</v>
      </c>
      <c r="P606">
        <f t="shared" si="35"/>
        <v>0</v>
      </c>
      <c r="Q606">
        <f t="shared" si="36"/>
        <v>0</v>
      </c>
    </row>
    <row r="607" spans="2:17" x14ac:dyDescent="0.2">
      <c r="B607">
        <v>100</v>
      </c>
      <c r="C607">
        <v>4.3644902861944099E-2</v>
      </c>
      <c r="D607">
        <v>3.5417529671354302E-2</v>
      </c>
      <c r="E607">
        <v>2.7960136103273098E-2</v>
      </c>
      <c r="F607">
        <v>0.107022568636571</v>
      </c>
      <c r="G607">
        <v>1.6790583590610201E-2</v>
      </c>
      <c r="H607">
        <v>1.0890507190263399E-2</v>
      </c>
      <c r="I607">
        <v>1.17370236934967E-2</v>
      </c>
      <c r="J607">
        <v>3.94181144743702E-2</v>
      </c>
      <c r="K607">
        <v>7.4479335198785399E-3</v>
      </c>
      <c r="L607">
        <v>1.6768270469618402E-2</v>
      </c>
      <c r="M607">
        <v>4.4311766296601498E-3</v>
      </c>
      <c r="N607">
        <v>2.8647380619157E-2</v>
      </c>
      <c r="O607">
        <f t="shared" si="34"/>
        <v>0.16925537102011565</v>
      </c>
      <c r="P607">
        <f t="shared" si="35"/>
        <v>3.2284036041648007E-2</v>
      </c>
      <c r="Q607">
        <f t="shared" si="36"/>
        <v>5.6786640401792808E-3</v>
      </c>
    </row>
    <row r="608" spans="2:17" x14ac:dyDescent="0.2">
      <c r="B608">
        <v>150</v>
      </c>
      <c r="C608">
        <v>5.6970385460897298E-2</v>
      </c>
      <c r="D608">
        <v>6.3386636591833995E-2</v>
      </c>
      <c r="E608">
        <v>4.6038529951242101E-2</v>
      </c>
      <c r="F608">
        <v>0.16639555200397299</v>
      </c>
      <c r="G608">
        <v>2.2607319049820999E-2</v>
      </c>
      <c r="H608">
        <v>2.20327702383585E-2</v>
      </c>
      <c r="I608">
        <v>1.37049680617095E-2</v>
      </c>
      <c r="J608">
        <v>5.8345057349888998E-2</v>
      </c>
      <c r="K608">
        <v>6.4044150207993603E-2</v>
      </c>
      <c r="L608">
        <v>1.0472085876908599E-3</v>
      </c>
      <c r="M608">
        <v>7.5584619987798E-3</v>
      </c>
      <c r="N608">
        <v>7.2649820794464207E-2</v>
      </c>
      <c r="O608">
        <f t="shared" si="34"/>
        <v>0.26953630700605846</v>
      </c>
      <c r="P608">
        <f t="shared" si="35"/>
        <v>6.0948992502891652E-2</v>
      </c>
      <c r="Q608">
        <f t="shared" si="36"/>
        <v>1.1047496858896244E-2</v>
      </c>
    </row>
    <row r="609" spans="2:17" x14ac:dyDescent="0.2">
      <c r="B609">
        <v>200</v>
      </c>
      <c r="C609">
        <v>5.3969439881621201E-2</v>
      </c>
      <c r="D609">
        <v>8.1090625493646595E-2</v>
      </c>
      <c r="E609">
        <v>3.5619707406692097E-2</v>
      </c>
      <c r="F609">
        <v>0.17067977278196</v>
      </c>
      <c r="G609">
        <v>4.1006483769420003E-2</v>
      </c>
      <c r="H609">
        <v>4.1743984644763601E-2</v>
      </c>
      <c r="I609">
        <v>2.6187770741414901E-2</v>
      </c>
      <c r="J609">
        <v>0.108938239155598</v>
      </c>
      <c r="K609" s="2">
        <v>6.8175367152768193E-5</v>
      </c>
      <c r="L609">
        <v>1.03516788113555E-2</v>
      </c>
      <c r="M609">
        <v>4.9845964939191603E-4</v>
      </c>
      <c r="N609">
        <v>1.09183138279002E-2</v>
      </c>
      <c r="O609">
        <f t="shared" si="34"/>
        <v>0.10449073560799636</v>
      </c>
      <c r="P609">
        <f t="shared" si="35"/>
        <v>2.5802150902960577E-2</v>
      </c>
      <c r="Q609">
        <f t="shared" si="36"/>
        <v>4.4497528665205736E-3</v>
      </c>
    </row>
    <row r="610" spans="2:17" x14ac:dyDescent="0.2">
      <c r="B610">
        <v>250</v>
      </c>
      <c r="C610">
        <v>6.1202063587680697E-2</v>
      </c>
      <c r="D610">
        <v>7.4675066144742994E-2</v>
      </c>
      <c r="E610">
        <v>3.8799069900575599E-2</v>
      </c>
      <c r="F610">
        <v>0.17467619963299899</v>
      </c>
      <c r="G610">
        <v>5.39209912547692E-2</v>
      </c>
      <c r="H610">
        <v>4.5106813649088799E-2</v>
      </c>
      <c r="I610">
        <v>2.5727092657430398E-2</v>
      </c>
      <c r="J610">
        <v>0.12475489756128801</v>
      </c>
      <c r="K610">
        <v>2.0339643951356799E-3</v>
      </c>
      <c r="L610">
        <v>2.9137628804379E-2</v>
      </c>
      <c r="M610">
        <v>2.1710325061179001E-4</v>
      </c>
      <c r="N610">
        <v>3.1388696450126499E-2</v>
      </c>
      <c r="O610">
        <f t="shared" si="34"/>
        <v>0.17716855378459942</v>
      </c>
      <c r="P610">
        <f t="shared" si="35"/>
        <v>4.8090966705283317E-2</v>
      </c>
      <c r="Q610">
        <f t="shared" si="36"/>
        <v>1.3616159953055935E-2</v>
      </c>
    </row>
    <row r="611" spans="2:17" x14ac:dyDescent="0.2">
      <c r="B611">
        <v>300</v>
      </c>
      <c r="C611">
        <v>0.113795295921873</v>
      </c>
      <c r="D611">
        <v>8.2798048527446502E-2</v>
      </c>
      <c r="E611">
        <v>6.0213161089539301E-2</v>
      </c>
      <c r="F611">
        <v>0.25680650553885898</v>
      </c>
      <c r="G611">
        <v>6.5947690779066995E-2</v>
      </c>
      <c r="H611">
        <v>4.8116677223951701E-2</v>
      </c>
      <c r="I611">
        <v>3.3311608986302602E-2</v>
      </c>
      <c r="J611">
        <v>0.14737597698932101</v>
      </c>
      <c r="K611">
        <v>8.8474434575732293E-3</v>
      </c>
      <c r="L611">
        <v>3.6098638032046097E-2</v>
      </c>
      <c r="M611">
        <v>1.7286041527120301E-2</v>
      </c>
      <c r="N611">
        <v>6.2232123016739603E-2</v>
      </c>
      <c r="O611">
        <f t="shared" si="34"/>
        <v>0.24946367073531889</v>
      </c>
      <c r="P611">
        <f t="shared" si="35"/>
        <v>9.6352253824443707E-2</v>
      </c>
      <c r="Q611">
        <f t="shared" si="36"/>
        <v>1.304558952772476E-2</v>
      </c>
    </row>
    <row r="612" spans="2:17" x14ac:dyDescent="0.2">
      <c r="B612">
        <v>350</v>
      </c>
      <c r="C612">
        <v>7.6638418516760398E-2</v>
      </c>
      <c r="D612">
        <v>8.5264860005339504E-2</v>
      </c>
      <c r="E612">
        <v>5.9794949311563497E-2</v>
      </c>
      <c r="F612">
        <v>0.221698227833663</v>
      </c>
      <c r="G612">
        <v>7.22349859542777E-2</v>
      </c>
      <c r="H612">
        <v>4.8037758301245702E-2</v>
      </c>
      <c r="I612">
        <v>4.5771152192629699E-2</v>
      </c>
      <c r="J612">
        <v>0.16604389644815301</v>
      </c>
      <c r="K612">
        <v>3.0522178204503599E-3</v>
      </c>
      <c r="L612">
        <v>7.6730362402842799E-4</v>
      </c>
      <c r="M612">
        <v>0.15154522467703799</v>
      </c>
      <c r="N612">
        <v>0.15536474612151699</v>
      </c>
      <c r="O612">
        <f t="shared" si="34"/>
        <v>0.3941633495411731</v>
      </c>
      <c r="P612">
        <f t="shared" si="35"/>
        <v>0.10151268167079983</v>
      </c>
      <c r="Q612">
        <f t="shared" si="36"/>
        <v>2.1354706866184604E-2</v>
      </c>
    </row>
    <row r="613" spans="2:17" x14ac:dyDescent="0.2">
      <c r="B613">
        <v>400</v>
      </c>
      <c r="C613">
        <v>0.10806660948883701</v>
      </c>
      <c r="D613">
        <v>8.1283720321845498E-2</v>
      </c>
      <c r="E613">
        <v>5.0627791525481802E-2</v>
      </c>
      <c r="F613">
        <v>0.239978121336164</v>
      </c>
      <c r="G613">
        <v>8.3428894965762598E-2</v>
      </c>
      <c r="H613">
        <v>5.7932294797680799E-2</v>
      </c>
      <c r="I613">
        <v>3.9805535760072598E-2</v>
      </c>
      <c r="J613">
        <v>0.18116672552351601</v>
      </c>
      <c r="K613">
        <v>1.7113283233653399E-2</v>
      </c>
      <c r="L613">
        <v>3.8156137269124097E-4</v>
      </c>
      <c r="M613">
        <v>0.33938901832448698</v>
      </c>
      <c r="N613">
        <v>0.35688386293083202</v>
      </c>
      <c r="O613">
        <f t="shared" si="34"/>
        <v>0.59739757526360282</v>
      </c>
      <c r="P613">
        <f t="shared" si="35"/>
        <v>0.1498257226798449</v>
      </c>
      <c r="Q613">
        <f t="shared" si="36"/>
        <v>4.5987280159667542E-2</v>
      </c>
    </row>
    <row r="614" spans="2:17" x14ac:dyDescent="0.2">
      <c r="B614">
        <v>450</v>
      </c>
      <c r="C614">
        <v>0.10997795658055901</v>
      </c>
      <c r="D614">
        <v>7.8590797837486806E-2</v>
      </c>
      <c r="E614">
        <v>8.4135457742913103E-2</v>
      </c>
      <c r="F614">
        <v>0.27270421216095903</v>
      </c>
      <c r="G614">
        <v>9.2643268908624593E-2</v>
      </c>
      <c r="H614">
        <v>6.6353745527783503E-2</v>
      </c>
      <c r="I614">
        <v>7.52023974009738E-2</v>
      </c>
      <c r="J614">
        <v>0.23419941183738199</v>
      </c>
      <c r="K614">
        <v>7.5601990507218504E-3</v>
      </c>
      <c r="L614">
        <v>4.8556203020867104E-3</v>
      </c>
      <c r="M614">
        <v>0.26224136178346302</v>
      </c>
      <c r="N614">
        <v>0.27465718113627102</v>
      </c>
      <c r="O614">
        <f t="shared" si="34"/>
        <v>0.52407745719146426</v>
      </c>
      <c r="P614">
        <f t="shared" si="35"/>
        <v>0.11484591449500357</v>
      </c>
      <c r="Q614">
        <f t="shared" si="36"/>
        <v>3.6480580838356431E-2</v>
      </c>
    </row>
    <row r="615" spans="2:17" x14ac:dyDescent="0.2">
      <c r="B615">
        <v>500</v>
      </c>
      <c r="C615">
        <v>0.11418342622716</v>
      </c>
      <c r="D615">
        <v>0.11155266609751099</v>
      </c>
      <c r="E615">
        <v>9.2292793524963002E-2</v>
      </c>
      <c r="F615">
        <v>0.31802888584963301</v>
      </c>
      <c r="G615">
        <v>9.9912908412914198E-2</v>
      </c>
      <c r="H615">
        <v>7.1645876689544905E-2</v>
      </c>
      <c r="I615">
        <v>9.7292991691320899E-2</v>
      </c>
      <c r="J615">
        <v>0.26885177679377997</v>
      </c>
      <c r="K615">
        <v>1.24352889085632E-2</v>
      </c>
      <c r="L615">
        <v>2.9035119233390399E-2</v>
      </c>
      <c r="M615">
        <v>0.17206200984807901</v>
      </c>
      <c r="N615">
        <v>0.213532417990033</v>
      </c>
      <c r="O615">
        <f t="shared" si="34"/>
        <v>0.46209568055764488</v>
      </c>
      <c r="P615">
        <f t="shared" si="35"/>
        <v>0.13492154802563788</v>
      </c>
      <c r="Q615">
        <f t="shared" si="36"/>
        <v>3.1468133167046414E-2</v>
      </c>
    </row>
    <row r="616" spans="2:17" x14ac:dyDescent="0.2">
      <c r="B616">
        <v>550</v>
      </c>
      <c r="C616">
        <v>8.8711908267222597E-2</v>
      </c>
      <c r="D616">
        <v>9.2997435610814902E-2</v>
      </c>
      <c r="E616">
        <v>0.12049748929737</v>
      </c>
      <c r="F616">
        <v>0.30220683317540697</v>
      </c>
      <c r="G616">
        <v>0.108305586178311</v>
      </c>
      <c r="H616">
        <v>7.0737004700094794E-2</v>
      </c>
      <c r="I616">
        <v>0.124564906020374</v>
      </c>
      <c r="J616">
        <v>0.30360749689878003</v>
      </c>
      <c r="K616">
        <v>3.2867108570749197E-2</v>
      </c>
      <c r="L616">
        <v>7.6382676934783206E-2</v>
      </c>
      <c r="M616">
        <v>0.153702013555787</v>
      </c>
      <c r="N616">
        <v>0.26295179906131999</v>
      </c>
      <c r="O616">
        <f t="shared" si="34"/>
        <v>0.51278825948077245</v>
      </c>
      <c r="P616">
        <f t="shared" si="35"/>
        <v>0.17182809826911125</v>
      </c>
      <c r="Q616">
        <f t="shared" si="36"/>
        <v>2.1218507357017986E-2</v>
      </c>
    </row>
    <row r="617" spans="2:17" x14ac:dyDescent="0.2">
      <c r="B617">
        <v>600</v>
      </c>
      <c r="C617">
        <v>0.11204129365634601</v>
      </c>
      <c r="D617">
        <v>0.101690005555374</v>
      </c>
      <c r="E617">
        <v>0.11937579386137601</v>
      </c>
      <c r="F617">
        <v>0.33310709307309599</v>
      </c>
      <c r="G617">
        <v>0.112591432679003</v>
      </c>
      <c r="H617">
        <v>7.7241815251464896E-2</v>
      </c>
      <c r="I617">
        <v>0.12581003970624399</v>
      </c>
      <c r="J617">
        <v>0.31564328763671201</v>
      </c>
      <c r="K617">
        <v>2.0167019873699801E-2</v>
      </c>
      <c r="L617">
        <v>3.69189018290976E-2</v>
      </c>
      <c r="M617">
        <v>0.171865359706527</v>
      </c>
      <c r="N617">
        <v>0.228951281409325</v>
      </c>
      <c r="O617">
        <f t="shared" si="34"/>
        <v>0.47848853843046751</v>
      </c>
      <c r="P617">
        <f t="shared" si="35"/>
        <v>0.15416591070003327</v>
      </c>
      <c r="Q617">
        <f t="shared" si="36"/>
        <v>1.7146114972632943E-2</v>
      </c>
    </row>
    <row r="618" spans="2:17" x14ac:dyDescent="0.2">
      <c r="B618">
        <v>650</v>
      </c>
      <c r="C618">
        <v>0.16348642315499001</v>
      </c>
      <c r="D618">
        <v>9.1896865321036997E-2</v>
      </c>
      <c r="E618">
        <v>0.159553963987526</v>
      </c>
      <c r="F618">
        <v>0.41493725246355301</v>
      </c>
      <c r="G618">
        <v>0.128098885589223</v>
      </c>
      <c r="H618">
        <v>6.4785159060196496E-2</v>
      </c>
      <c r="I618">
        <v>0.13228982818823901</v>
      </c>
      <c r="J618">
        <v>0.32517387283765797</v>
      </c>
      <c r="K618">
        <v>3.8325712236691699E-3</v>
      </c>
      <c r="L618" s="2">
        <v>1.24432381892132E-5</v>
      </c>
      <c r="M618">
        <v>0.235563931206796</v>
      </c>
      <c r="N618">
        <v>0.23940894566865401</v>
      </c>
      <c r="O618">
        <f t="shared" si="34"/>
        <v>0.4892943343925556</v>
      </c>
      <c r="P618">
        <f t="shared" si="35"/>
        <v>0.17186696026445636</v>
      </c>
      <c r="Q618">
        <f t="shared" si="36"/>
        <v>4.7855419777292442E-2</v>
      </c>
    </row>
    <row r="619" spans="2:17" x14ac:dyDescent="0.2">
      <c r="B619">
        <v>700</v>
      </c>
      <c r="C619">
        <v>0.145903202559861</v>
      </c>
      <c r="D619">
        <v>0.100187080848386</v>
      </c>
      <c r="E619">
        <v>0.15027484973771099</v>
      </c>
      <c r="F619">
        <v>0.396365133145957</v>
      </c>
      <c r="G619">
        <v>0.145915902531979</v>
      </c>
      <c r="H619">
        <v>6.16638967402472E-2</v>
      </c>
      <c r="I619">
        <v>0.14907722333578899</v>
      </c>
      <c r="J619">
        <v>0.35665702260801502</v>
      </c>
      <c r="K619">
        <v>3.8016310484177999E-3</v>
      </c>
      <c r="L619">
        <v>1.5885622333725698E-2</v>
      </c>
      <c r="M619">
        <v>0.27482290039255902</v>
      </c>
      <c r="N619">
        <v>0.29451015377470302</v>
      </c>
      <c r="O619">
        <f t="shared" si="34"/>
        <v>0.54268789720676747</v>
      </c>
      <c r="P619">
        <f t="shared" si="35"/>
        <v>0.21253142342777115</v>
      </c>
      <c r="Q619">
        <f t="shared" si="36"/>
        <v>4.4183866946542173E-2</v>
      </c>
    </row>
    <row r="620" spans="2:17" x14ac:dyDescent="0.2">
      <c r="B620">
        <v>750</v>
      </c>
      <c r="C620">
        <v>0.14111383463518801</v>
      </c>
      <c r="D620">
        <v>0.11697165974491</v>
      </c>
      <c r="E620">
        <v>0.143871174291169</v>
      </c>
      <c r="F620">
        <v>0.401956668671266</v>
      </c>
      <c r="G620">
        <v>0.12960051755687199</v>
      </c>
      <c r="H620">
        <v>7.5744482777693606E-2</v>
      </c>
      <c r="I620">
        <v>0.126466798534872</v>
      </c>
      <c r="J620">
        <v>0.33181179886943801</v>
      </c>
      <c r="K620">
        <v>7.8119622132461403E-2</v>
      </c>
      <c r="L620">
        <v>1.44538201016949E-2</v>
      </c>
      <c r="M620">
        <v>0.26823970920701701</v>
      </c>
      <c r="N620">
        <v>0.36081315144117398</v>
      </c>
      <c r="O620">
        <f t="shared" si="34"/>
        <v>0.60067724398479916</v>
      </c>
      <c r="P620">
        <f t="shared" si="35"/>
        <v>0.23408553873209681</v>
      </c>
      <c r="Q620">
        <f t="shared" si="36"/>
        <v>5.4925077689366379E-2</v>
      </c>
    </row>
    <row r="621" spans="2:17" x14ac:dyDescent="0.2">
      <c r="B621">
        <v>800</v>
      </c>
      <c r="C621">
        <v>0.16845272681111301</v>
      </c>
      <c r="D621">
        <v>0.123547585174383</v>
      </c>
      <c r="E621">
        <v>0.123535880763922</v>
      </c>
      <c r="F621">
        <v>0.415536192749418</v>
      </c>
      <c r="G621">
        <v>0.17614682704022999</v>
      </c>
      <c r="H621">
        <v>7.7259447086136093E-2</v>
      </c>
      <c r="I621">
        <v>0.12953805467558699</v>
      </c>
      <c r="J621">
        <v>0.382944328801953</v>
      </c>
      <c r="K621">
        <v>4.48968002361377E-2</v>
      </c>
      <c r="L621">
        <v>1.6882908844904398E-2</v>
      </c>
      <c r="M621">
        <v>0.191497760455069</v>
      </c>
      <c r="N621">
        <v>0.25327746953611102</v>
      </c>
      <c r="O621">
        <f t="shared" si="34"/>
        <v>0.50326679756974935</v>
      </c>
      <c r="P621">
        <f t="shared" si="35"/>
        <v>0.2086764626559387</v>
      </c>
      <c r="Q621">
        <f t="shared" si="36"/>
        <v>4.8535457615360246E-2</v>
      </c>
    </row>
    <row r="622" spans="2:17" x14ac:dyDescent="0.2">
      <c r="B622">
        <v>850</v>
      </c>
      <c r="C622">
        <v>0.17631664876462899</v>
      </c>
      <c r="D622">
        <v>0.14333695476670999</v>
      </c>
      <c r="E622">
        <v>0.14217705554232599</v>
      </c>
      <c r="F622">
        <v>0.461830659073665</v>
      </c>
      <c r="G622">
        <v>0.17516876334079201</v>
      </c>
      <c r="H622">
        <v>9.6353810760729505E-2</v>
      </c>
      <c r="I622">
        <v>0.12714769139580601</v>
      </c>
      <c r="J622">
        <v>0.39867026549732698</v>
      </c>
      <c r="K622">
        <v>3.26104682856556E-3</v>
      </c>
      <c r="L622">
        <v>4.0086045904555896E-3</v>
      </c>
      <c r="M622">
        <v>0.198175378872745</v>
      </c>
      <c r="N622">
        <v>0.205445030291767</v>
      </c>
      <c r="O622">
        <f t="shared" si="34"/>
        <v>0.45326044421697226</v>
      </c>
      <c r="P622">
        <f t="shared" si="35"/>
        <v>0.18309715658086786</v>
      </c>
      <c r="Q622">
        <f t="shared" si="36"/>
        <v>4.0455443924783216E-2</v>
      </c>
    </row>
    <row r="623" spans="2:17" x14ac:dyDescent="0.2">
      <c r="B623">
        <v>900</v>
      </c>
      <c r="C623">
        <v>0.18623104083500999</v>
      </c>
      <c r="D623">
        <v>0.125323136972705</v>
      </c>
      <c r="E623">
        <v>0.13880673057485399</v>
      </c>
      <c r="F623">
        <v>0.45036090838256898</v>
      </c>
      <c r="G623">
        <v>0.201637895187259</v>
      </c>
      <c r="H623">
        <v>0.100093464507035</v>
      </c>
      <c r="I623">
        <v>0.13505848849090299</v>
      </c>
      <c r="J623">
        <v>0.436789848185197</v>
      </c>
      <c r="K623">
        <v>3.8768112566331503E-2</v>
      </c>
      <c r="L623">
        <v>8.81178896829235E-2</v>
      </c>
      <c r="M623">
        <v>0.35940639044094802</v>
      </c>
      <c r="N623">
        <v>0.48629239269020302</v>
      </c>
      <c r="O623">
        <f t="shared" si="34"/>
        <v>0.69734668041814252</v>
      </c>
      <c r="P623">
        <f t="shared" si="35"/>
        <v>0.21527695214044199</v>
      </c>
      <c r="Q623">
        <f t="shared" si="36"/>
        <v>5.8148355887061916E-2</v>
      </c>
    </row>
    <row r="624" spans="2:17" x14ac:dyDescent="0.2">
      <c r="B624">
        <v>950</v>
      </c>
      <c r="C624">
        <v>0.197365181207872</v>
      </c>
      <c r="D624">
        <v>0.15429082817929499</v>
      </c>
      <c r="E624">
        <v>0.148723841569325</v>
      </c>
      <c r="F624">
        <v>0.50037985095649196</v>
      </c>
      <c r="G624">
        <v>0.19428734034664599</v>
      </c>
      <c r="H624">
        <v>0.118802260765851</v>
      </c>
      <c r="I624">
        <v>0.123235856463349</v>
      </c>
      <c r="J624">
        <v>0.43632545757584601</v>
      </c>
      <c r="K624">
        <v>5.9700703035717603E-2</v>
      </c>
      <c r="L624">
        <v>5.2821770651900898E-2</v>
      </c>
      <c r="M624">
        <v>0.28234844525627401</v>
      </c>
      <c r="N624">
        <v>0.39487091894389198</v>
      </c>
      <c r="O624">
        <f t="shared" si="34"/>
        <v>0.62838755473345587</v>
      </c>
      <c r="P624">
        <f t="shared" si="35"/>
        <v>0.20003793009715287</v>
      </c>
      <c r="Q624">
        <f t="shared" si="36"/>
        <v>4.6721352521202214E-2</v>
      </c>
    </row>
    <row r="625" spans="2:17" x14ac:dyDescent="0.2">
      <c r="B625">
        <v>1000</v>
      </c>
      <c r="C625">
        <v>0.19728021015502301</v>
      </c>
      <c r="D625">
        <v>0.16008821636514001</v>
      </c>
      <c r="E625">
        <v>0.129333836839225</v>
      </c>
      <c r="F625">
        <v>0.48670226335938799</v>
      </c>
      <c r="G625">
        <v>0.203386760104383</v>
      </c>
      <c r="H625">
        <v>0.141240463239869</v>
      </c>
      <c r="I625">
        <v>0.11285444112602799</v>
      </c>
      <c r="J625">
        <v>0.45748166447028099</v>
      </c>
      <c r="K625">
        <v>0.14042236017335399</v>
      </c>
      <c r="L625">
        <v>0.108962531249109</v>
      </c>
      <c r="M625">
        <v>0.110484955622404</v>
      </c>
      <c r="N625">
        <v>0.35986984704486602</v>
      </c>
      <c r="O625">
        <f t="shared" si="34"/>
        <v>0.59989152939916235</v>
      </c>
      <c r="P625">
        <f t="shared" si="35"/>
        <v>0.16866763576470817</v>
      </c>
      <c r="Q625">
        <f t="shared" si="36"/>
        <v>4.1407221895274349E-2</v>
      </c>
    </row>
    <row r="626" spans="2:17" x14ac:dyDescent="0.2">
      <c r="B626">
        <v>1050</v>
      </c>
      <c r="C626">
        <v>0.20528272157324101</v>
      </c>
      <c r="D626">
        <v>0.16516193889985101</v>
      </c>
      <c r="E626">
        <v>0.13207147561417401</v>
      </c>
      <c r="F626">
        <v>0.50251613608726597</v>
      </c>
      <c r="G626">
        <v>0.203602654953465</v>
      </c>
      <c r="H626">
        <v>0.152223634913428</v>
      </c>
      <c r="I626">
        <v>0.10520497524938301</v>
      </c>
      <c r="J626">
        <v>0.46103126511627601</v>
      </c>
      <c r="K626">
        <v>0.21180982464947501</v>
      </c>
      <c r="L626">
        <v>0.14863301535609999</v>
      </c>
      <c r="M626">
        <v>0.189708520685689</v>
      </c>
      <c r="N626">
        <v>0.55015136069126302</v>
      </c>
      <c r="O626">
        <f t="shared" si="34"/>
        <v>0.74172188904687386</v>
      </c>
      <c r="P626">
        <f t="shared" si="35"/>
        <v>0.31378484180838673</v>
      </c>
      <c r="Q626">
        <f t="shared" si="36"/>
        <v>5.2623504152163603E-2</v>
      </c>
    </row>
    <row r="627" spans="2:17" x14ac:dyDescent="0.2">
      <c r="B627">
        <v>1100</v>
      </c>
      <c r="C627">
        <v>0.20188030681286601</v>
      </c>
      <c r="D627">
        <v>0.16598463764193799</v>
      </c>
      <c r="E627">
        <v>0.13471632548988099</v>
      </c>
      <c r="F627">
        <v>0.50258126994468499</v>
      </c>
      <c r="G627">
        <v>0.20847816726412999</v>
      </c>
      <c r="H627">
        <v>0.12371632146719801</v>
      </c>
      <c r="I627">
        <v>0.11789997983610299</v>
      </c>
      <c r="J627">
        <v>0.45009446856743102</v>
      </c>
      <c r="K627">
        <v>0.14356380037421199</v>
      </c>
      <c r="L627">
        <v>0.17101479419692101</v>
      </c>
      <c r="M627">
        <v>0.28086644852512999</v>
      </c>
      <c r="N627">
        <v>0.595445043096263</v>
      </c>
      <c r="O627">
        <f t="shared" si="34"/>
        <v>0.77165085569593128</v>
      </c>
      <c r="P627">
        <f t="shared" si="35"/>
        <v>0.48223279200012681</v>
      </c>
      <c r="Q627">
        <f t="shared" si="36"/>
        <v>3.7670901066900644E-2</v>
      </c>
    </row>
    <row r="628" spans="2:17" x14ac:dyDescent="0.2">
      <c r="B628">
        <v>1150</v>
      </c>
      <c r="C628">
        <v>0.216072631396418</v>
      </c>
      <c r="D628">
        <v>0.16241811823093899</v>
      </c>
      <c r="E628">
        <v>0.13015803252397001</v>
      </c>
      <c r="F628">
        <v>0.50864878215132603</v>
      </c>
      <c r="G628">
        <v>0.21300575454715201</v>
      </c>
      <c r="H628">
        <v>0.11087468040371699</v>
      </c>
      <c r="I628">
        <v>0.12424062219783499</v>
      </c>
      <c r="J628">
        <v>0.44812105714870398</v>
      </c>
      <c r="K628">
        <v>8.0716854816465802E-2</v>
      </c>
      <c r="L628">
        <v>5.5771844937924697E-2</v>
      </c>
      <c r="M628">
        <v>0.366502682345486</v>
      </c>
      <c r="N628">
        <v>0.50299138209987704</v>
      </c>
      <c r="O628">
        <f t="shared" si="34"/>
        <v>0.70921885345771585</v>
      </c>
      <c r="P628">
        <f t="shared" si="35"/>
        <v>0.48814692693848782</v>
      </c>
      <c r="Q628">
        <f t="shared" si="36"/>
        <v>3.0976897554065921E-2</v>
      </c>
    </row>
    <row r="629" spans="2:17" x14ac:dyDescent="0.2">
      <c r="B629">
        <v>1200</v>
      </c>
      <c r="C629">
        <v>0.24601554053347499</v>
      </c>
      <c r="D629">
        <v>0.18675561718327999</v>
      </c>
      <c r="E629">
        <v>0.15535727019576101</v>
      </c>
      <c r="F629">
        <v>0.58812842791251596</v>
      </c>
      <c r="G629">
        <v>0.229903446265487</v>
      </c>
      <c r="H629">
        <v>0.11646287156525099</v>
      </c>
      <c r="I629">
        <v>0.14734608837583599</v>
      </c>
      <c r="J629">
        <v>0.49371240620657397</v>
      </c>
      <c r="K629">
        <v>0.21779986717699701</v>
      </c>
      <c r="L629">
        <v>3.7667970040145202E-2</v>
      </c>
      <c r="M629">
        <v>0.15739779375695201</v>
      </c>
      <c r="N629">
        <v>0.41286563097409501</v>
      </c>
      <c r="O629">
        <f t="shared" si="34"/>
        <v>0.64254620921307681</v>
      </c>
      <c r="P629">
        <f t="shared" si="35"/>
        <v>0.36390986982325579</v>
      </c>
      <c r="Q629">
        <f t="shared" si="36"/>
        <v>3.5192666020379973E-2</v>
      </c>
    </row>
    <row r="630" spans="2:17" x14ac:dyDescent="0.2">
      <c r="B630">
        <v>1250</v>
      </c>
      <c r="C630">
        <v>0.183691871504924</v>
      </c>
      <c r="D630">
        <v>0.18770324194969901</v>
      </c>
      <c r="E630">
        <v>9.7976232473726693E-2</v>
      </c>
      <c r="F630">
        <v>0.46937134592835</v>
      </c>
      <c r="G630">
        <v>0.20515819453933101</v>
      </c>
      <c r="H630">
        <v>0.136436050512423</v>
      </c>
      <c r="I630">
        <v>0.121702778227795</v>
      </c>
      <c r="J630">
        <v>0.46329702327954903</v>
      </c>
      <c r="K630">
        <v>0.21086537266342001</v>
      </c>
      <c r="L630">
        <v>7.2903284100985496E-2</v>
      </c>
      <c r="M630">
        <v>0.10871977435013699</v>
      </c>
      <c r="N630">
        <v>0.39248843111454301</v>
      </c>
      <c r="O630">
        <f t="shared" si="34"/>
        <v>0.62648897126329606</v>
      </c>
      <c r="P630">
        <f t="shared" si="35"/>
        <v>0.39674783675079173</v>
      </c>
      <c r="Q630">
        <f t="shared" si="36"/>
        <v>6.5538751629483166E-2</v>
      </c>
    </row>
    <row r="631" spans="2:17" x14ac:dyDescent="0.2">
      <c r="B631">
        <v>1300</v>
      </c>
      <c r="C631">
        <v>0.23239185058706899</v>
      </c>
      <c r="D631">
        <v>0.17461456330510999</v>
      </c>
      <c r="E631">
        <v>0.12020915302034101</v>
      </c>
      <c r="F631">
        <v>0.52721556691252103</v>
      </c>
      <c r="G631">
        <v>0.228643829201053</v>
      </c>
      <c r="H631">
        <v>0.14691678776922301</v>
      </c>
      <c r="I631">
        <v>0.120977848970014</v>
      </c>
      <c r="J631">
        <v>0.49653846594029</v>
      </c>
      <c r="K631">
        <v>0.14265363860106101</v>
      </c>
      <c r="L631">
        <v>0.122123223569662</v>
      </c>
      <c r="M631">
        <v>2.2598669361269901E-2</v>
      </c>
      <c r="N631">
        <v>0.28737553153199302</v>
      </c>
      <c r="O631">
        <f t="shared" si="34"/>
        <v>0.53607418472818946</v>
      </c>
      <c r="P631">
        <f t="shared" si="35"/>
        <v>0.33779907576562973</v>
      </c>
      <c r="Q631">
        <f t="shared" si="36"/>
        <v>8.187378236355948E-2</v>
      </c>
    </row>
    <row r="632" spans="2:17" x14ac:dyDescent="0.2">
      <c r="B632">
        <v>1350</v>
      </c>
      <c r="C632">
        <v>0.20827347636631299</v>
      </c>
      <c r="D632">
        <v>0.14397387737674899</v>
      </c>
      <c r="E632">
        <v>0.12631573143671501</v>
      </c>
      <c r="F632">
        <v>0.47856308517977703</v>
      </c>
      <c r="G632">
        <v>0.20545019705621401</v>
      </c>
      <c r="H632">
        <v>0.14178537288416601</v>
      </c>
      <c r="I632">
        <v>0.139415657900782</v>
      </c>
      <c r="J632">
        <v>0.48665122784116099</v>
      </c>
      <c r="K632">
        <v>9.2570915267338905E-2</v>
      </c>
      <c r="L632">
        <v>0.148802226688933</v>
      </c>
      <c r="M632">
        <v>6.1898724328026604E-4</v>
      </c>
      <c r="N632">
        <v>0.24199212919955199</v>
      </c>
      <c r="O632">
        <f t="shared" si="34"/>
        <v>0.49192695514634283</v>
      </c>
      <c r="P632">
        <f t="shared" si="35"/>
        <v>0.33799258167503499</v>
      </c>
      <c r="Q632">
        <f t="shared" si="36"/>
        <v>8.0207681997897393E-2</v>
      </c>
    </row>
    <row r="633" spans="2:17" x14ac:dyDescent="0.2">
      <c r="B633">
        <v>1400</v>
      </c>
      <c r="C633">
        <v>0.17433816384088599</v>
      </c>
      <c r="D633">
        <v>0.17464979030546601</v>
      </c>
      <c r="E633">
        <v>0.121366375548505</v>
      </c>
      <c r="F633">
        <v>0.47035432969485702</v>
      </c>
      <c r="G633">
        <v>0.18022376800695</v>
      </c>
      <c r="H633">
        <v>0.145012512722166</v>
      </c>
      <c r="I633">
        <v>0.13737926328292799</v>
      </c>
      <c r="J633">
        <v>0.46261554401204502</v>
      </c>
      <c r="K633">
        <v>0.112695143998261</v>
      </c>
      <c r="L633">
        <v>0.18261951347941899</v>
      </c>
      <c r="M633">
        <v>1.01627963312261E-2</v>
      </c>
      <c r="N633">
        <v>0.30547745380890601</v>
      </c>
      <c r="O633">
        <f t="shared" si="34"/>
        <v>0.5527001481896906</v>
      </c>
      <c r="P633">
        <f t="shared" si="35"/>
        <v>0.35902458358766304</v>
      </c>
      <c r="Q633">
        <f t="shared" si="36"/>
        <v>9.3385816484981968E-2</v>
      </c>
    </row>
    <row r="634" spans="2:17" x14ac:dyDescent="0.2">
      <c r="B634">
        <v>1450</v>
      </c>
      <c r="C634">
        <v>0.18710158533500401</v>
      </c>
      <c r="D634">
        <v>0.15451388302205199</v>
      </c>
      <c r="E634">
        <v>0.15105475437080099</v>
      </c>
      <c r="F634">
        <v>0.49267022272785699</v>
      </c>
      <c r="G634">
        <v>0.165460659533154</v>
      </c>
      <c r="H634">
        <v>0.13868454226730101</v>
      </c>
      <c r="I634">
        <v>0.156434948269217</v>
      </c>
      <c r="J634">
        <v>0.46058015006967201</v>
      </c>
      <c r="K634">
        <v>0.11801587804708601</v>
      </c>
      <c r="L634">
        <v>0.10822161734586799</v>
      </c>
      <c r="M634" s="2">
        <v>2.77907297950924E-5</v>
      </c>
      <c r="N634">
        <v>0.22626528612274799</v>
      </c>
      <c r="O634">
        <f t="shared" si="34"/>
        <v>0.47567350790510499</v>
      </c>
      <c r="P634">
        <f t="shared" si="35"/>
        <v>0.33053403909400492</v>
      </c>
      <c r="Q634">
        <f t="shared" si="36"/>
        <v>8.6483200817902575E-2</v>
      </c>
    </row>
    <row r="635" spans="2:17" x14ac:dyDescent="0.2">
      <c r="B635">
        <v>1500</v>
      </c>
      <c r="C635">
        <v>0.176241334184775</v>
      </c>
      <c r="D635">
        <v>0.13889205831418699</v>
      </c>
      <c r="E635">
        <v>0.164251383545369</v>
      </c>
      <c r="F635">
        <v>0.479384776044331</v>
      </c>
      <c r="G635">
        <v>0.187771106464965</v>
      </c>
      <c r="H635">
        <v>0.134375972048251</v>
      </c>
      <c r="I635">
        <v>0.17642595616245399</v>
      </c>
      <c r="J635">
        <v>0.49857303467566999</v>
      </c>
      <c r="K635">
        <v>0.20202493236402699</v>
      </c>
      <c r="L635">
        <v>6.9050130677711902E-2</v>
      </c>
      <c r="M635">
        <v>1.19320582270108E-2</v>
      </c>
      <c r="N635">
        <v>0.28300712126874999</v>
      </c>
      <c r="O635">
        <f t="shared" si="34"/>
        <v>0.53198413629426022</v>
      </c>
      <c r="P635">
        <f t="shared" si="35"/>
        <v>0.50383543902733641</v>
      </c>
      <c r="Q635">
        <f t="shared" si="36"/>
        <v>0.17350204932537444</v>
      </c>
    </row>
    <row r="636" spans="2:17" x14ac:dyDescent="0.2">
      <c r="B636">
        <v>1550</v>
      </c>
      <c r="C636">
        <v>0.17940342920028099</v>
      </c>
      <c r="D636">
        <v>0.15522089390548999</v>
      </c>
      <c r="E636">
        <v>0.13976990605709899</v>
      </c>
      <c r="F636">
        <v>0.474394229162869</v>
      </c>
      <c r="G636">
        <v>0.19313650767228799</v>
      </c>
      <c r="H636">
        <v>0.13229249406333199</v>
      </c>
      <c r="I636">
        <v>0.17559175351890199</v>
      </c>
      <c r="J636">
        <v>0.50102075525452305</v>
      </c>
      <c r="K636">
        <v>0.41352388912562998</v>
      </c>
      <c r="L636">
        <v>9.0250855037508099E-2</v>
      </c>
      <c r="M636">
        <v>7.6869197795737004E-2</v>
      </c>
      <c r="N636">
        <v>0.58064394195887503</v>
      </c>
      <c r="O636">
        <f t="shared" si="34"/>
        <v>0.76199996191527142</v>
      </c>
      <c r="P636">
        <f t="shared" si="35"/>
        <v>0.6235353407379679</v>
      </c>
      <c r="Q636">
        <f t="shared" si="36"/>
        <v>0.18971127849260536</v>
      </c>
    </row>
    <row r="637" spans="2:17" x14ac:dyDescent="0.2">
      <c r="B637">
        <v>1600</v>
      </c>
      <c r="C637">
        <v>0.21383163437335201</v>
      </c>
      <c r="D637">
        <v>0.15250918875473499</v>
      </c>
      <c r="E637">
        <v>0.144207430472997</v>
      </c>
      <c r="F637">
        <v>0.51054825360108402</v>
      </c>
      <c r="G637">
        <v>0.185456443831017</v>
      </c>
      <c r="H637">
        <v>0.14083133010172599</v>
      </c>
      <c r="I637">
        <v>0.18204580620389699</v>
      </c>
      <c r="J637">
        <v>0.50833358013664098</v>
      </c>
      <c r="K637">
        <v>0.30694390007403199</v>
      </c>
      <c r="L637">
        <v>0.18422660512789499</v>
      </c>
      <c r="M637">
        <v>0.12619802750450099</v>
      </c>
      <c r="N637">
        <v>0.617368532706428</v>
      </c>
      <c r="O637">
        <f t="shared" si="34"/>
        <v>0.78572802718652468</v>
      </c>
      <c r="P637">
        <f t="shared" si="35"/>
        <v>0.62912185799187925</v>
      </c>
      <c r="Q637">
        <f t="shared" si="36"/>
        <v>0.16496447486322607</v>
      </c>
    </row>
    <row r="638" spans="2:17" x14ac:dyDescent="0.2">
      <c r="B638">
        <v>1650</v>
      </c>
      <c r="C638">
        <v>0.19397498045882899</v>
      </c>
      <c r="D638">
        <v>0.16909892871926999</v>
      </c>
      <c r="E638">
        <v>0.137111275976806</v>
      </c>
      <c r="F638">
        <v>0.50018518515490495</v>
      </c>
      <c r="G638">
        <v>0.183846215838466</v>
      </c>
      <c r="H638">
        <v>0.145539320001356</v>
      </c>
      <c r="I638">
        <v>0.19341864965174199</v>
      </c>
      <c r="J638">
        <v>0.52280418549156404</v>
      </c>
      <c r="K638">
        <v>0.27945231447389002</v>
      </c>
      <c r="L638">
        <v>0.122220725401742</v>
      </c>
      <c r="M638">
        <v>4.3830039997768298E-3</v>
      </c>
      <c r="N638">
        <v>0.406056043875409</v>
      </c>
      <c r="O638">
        <f t="shared" si="34"/>
        <v>0.63722526933213264</v>
      </c>
      <c r="P638">
        <f t="shared" si="35"/>
        <v>0.56986531527323203</v>
      </c>
      <c r="Q638">
        <f t="shared" si="36"/>
        <v>0.18676161647361886</v>
      </c>
    </row>
    <row r="639" spans="2:17" x14ac:dyDescent="0.2">
      <c r="B639">
        <v>1700</v>
      </c>
      <c r="C639">
        <v>0.25030595583686299</v>
      </c>
      <c r="D639">
        <v>0.140333628330952</v>
      </c>
      <c r="E639">
        <v>0.13219995291251599</v>
      </c>
      <c r="F639">
        <v>0.52283953708033104</v>
      </c>
      <c r="G639">
        <v>0.19330079752165399</v>
      </c>
      <c r="H639">
        <v>0.12664359852691801</v>
      </c>
      <c r="I639">
        <v>0.168456293068068</v>
      </c>
      <c r="J639">
        <v>0.48840068911663997</v>
      </c>
      <c r="K639">
        <v>0.34053346983731603</v>
      </c>
      <c r="L639">
        <v>0.10915330750199299</v>
      </c>
      <c r="M639">
        <v>4.0911745522780102E-3</v>
      </c>
      <c r="N639">
        <v>0.45377795189158698</v>
      </c>
      <c r="O639">
        <f t="shared" si="34"/>
        <v>0.67363042678577623</v>
      </c>
      <c r="P639">
        <f t="shared" si="35"/>
        <v>0.59184893805074423</v>
      </c>
      <c r="Q639">
        <f t="shared" si="36"/>
        <v>0.19934363592266149</v>
      </c>
    </row>
    <row r="640" spans="2:17" x14ac:dyDescent="0.2">
      <c r="B640">
        <v>1750</v>
      </c>
      <c r="C640">
        <v>0.27682737800273099</v>
      </c>
      <c r="D640">
        <v>0.15403504014855801</v>
      </c>
      <c r="E640">
        <v>0.15018748751088201</v>
      </c>
      <c r="F640">
        <v>0.58104990566217096</v>
      </c>
      <c r="G640">
        <v>0.22645708255723099</v>
      </c>
      <c r="H640">
        <v>0.130930757353868</v>
      </c>
      <c r="I640">
        <v>0.17059977769714799</v>
      </c>
      <c r="J640">
        <v>0.52798761760824797</v>
      </c>
      <c r="K640">
        <v>0.64089712517596198</v>
      </c>
      <c r="L640">
        <v>0.14649721049269099</v>
      </c>
      <c r="M640">
        <v>6.6008513151548497E-3</v>
      </c>
      <c r="N640">
        <v>0.793995186983808</v>
      </c>
      <c r="O640">
        <f t="shared" si="34"/>
        <v>0.89106407568917734</v>
      </c>
      <c r="P640">
        <f t="shared" si="35"/>
        <v>0.73677110302777948</v>
      </c>
      <c r="Q640">
        <f t="shared" si="36"/>
        <v>0.22805352108694296</v>
      </c>
    </row>
    <row r="641" spans="2:17" x14ac:dyDescent="0.2">
      <c r="B641">
        <v>1800</v>
      </c>
      <c r="C641">
        <v>0.29636677648386101</v>
      </c>
      <c r="D641">
        <v>0.12827897090558599</v>
      </c>
      <c r="E641">
        <v>0.156638658108882</v>
      </c>
      <c r="F641">
        <v>0.58128440549832805</v>
      </c>
      <c r="G641">
        <v>0.244307859919457</v>
      </c>
      <c r="H641">
        <v>0.110671650554529</v>
      </c>
      <c r="I641">
        <v>0.17124143591022201</v>
      </c>
      <c r="J641">
        <v>0.52622094638420802</v>
      </c>
      <c r="K641">
        <v>0.91120399822655296</v>
      </c>
      <c r="L641">
        <v>0.167005212963827</v>
      </c>
      <c r="M641">
        <v>1.81144645683586E-2</v>
      </c>
      <c r="N641">
        <v>1.09632367575874</v>
      </c>
      <c r="O641">
        <f t="shared" si="34"/>
        <v>1.0470547625404987</v>
      </c>
      <c r="P641">
        <f t="shared" si="35"/>
        <v>0.96419092889367553</v>
      </c>
      <c r="Q641">
        <f t="shared" si="36"/>
        <v>0.23557380306853126</v>
      </c>
    </row>
    <row r="642" spans="2:17" x14ac:dyDescent="0.2">
      <c r="B642">
        <v>1850</v>
      </c>
      <c r="C642">
        <v>0.26322436099579799</v>
      </c>
      <c r="D642">
        <v>0.12326747017718</v>
      </c>
      <c r="E642">
        <v>0.13240812751785899</v>
      </c>
      <c r="F642">
        <v>0.51889995869083605</v>
      </c>
      <c r="G642">
        <v>0.24171332771343701</v>
      </c>
      <c r="H642">
        <v>0.112422587104496</v>
      </c>
      <c r="I642">
        <v>0.172937213907323</v>
      </c>
      <c r="J642">
        <v>0.52707312872525602</v>
      </c>
      <c r="K642">
        <v>0.66082910194062905</v>
      </c>
      <c r="L642">
        <v>0.21613977308148299</v>
      </c>
      <c r="M642">
        <v>2.6214041191628501E-3</v>
      </c>
      <c r="N642">
        <v>0.87959027914127497</v>
      </c>
      <c r="O642">
        <f t="shared" si="34"/>
        <v>0.93786474458808555</v>
      </c>
      <c r="P642">
        <f t="shared" si="35"/>
        <v>0.84277541615085017</v>
      </c>
      <c r="Q642">
        <f t="shared" si="36"/>
        <v>0.191952932059159</v>
      </c>
    </row>
    <row r="643" spans="2:17" x14ac:dyDescent="0.2">
      <c r="B643">
        <v>1900</v>
      </c>
      <c r="C643">
        <v>0.27772667721574101</v>
      </c>
      <c r="D643">
        <v>0.15813153025564</v>
      </c>
      <c r="E643">
        <v>0.154129746863059</v>
      </c>
      <c r="F643">
        <v>0.58998795433443996</v>
      </c>
      <c r="G643">
        <v>0.25696792607147301</v>
      </c>
      <c r="H643">
        <v>0.13677337190167799</v>
      </c>
      <c r="I643">
        <v>0.20273642336684999</v>
      </c>
      <c r="J643">
        <v>0.59647772134000099</v>
      </c>
      <c r="K643">
        <v>0.60042399099655397</v>
      </c>
      <c r="L643">
        <v>0.20875728600319701</v>
      </c>
      <c r="M643">
        <v>1.6835942337280101E-3</v>
      </c>
      <c r="N643">
        <v>0.81086487123347994</v>
      </c>
      <c r="O643">
        <f t="shared" si="34"/>
        <v>0.9004803558287543</v>
      </c>
      <c r="P643">
        <f t="shared" si="35"/>
        <v>0.89706953868922346</v>
      </c>
      <c r="Q643">
        <f t="shared" si="36"/>
        <v>0.18845001421594698</v>
      </c>
    </row>
    <row r="644" spans="2:17" x14ac:dyDescent="0.2">
      <c r="B644">
        <v>1950</v>
      </c>
      <c r="C644">
        <v>0.23725790917206499</v>
      </c>
      <c r="D644">
        <v>0.148120364052959</v>
      </c>
      <c r="E644">
        <v>0.15372314995453101</v>
      </c>
      <c r="F644">
        <v>0.53910142317955501</v>
      </c>
      <c r="G644">
        <v>0.25731984369736699</v>
      </c>
      <c r="H644">
        <v>0.13404605027154401</v>
      </c>
      <c r="I644">
        <v>0.205438918668543</v>
      </c>
      <c r="J644">
        <v>0.596804812637454</v>
      </c>
      <c r="K644">
        <v>0.65871363104990999</v>
      </c>
      <c r="L644">
        <v>0.17253306671056801</v>
      </c>
      <c r="M644">
        <v>8.3843041097441794E-3</v>
      </c>
      <c r="N644">
        <v>0.83963100187022199</v>
      </c>
      <c r="O644">
        <f t="shared" si="34"/>
        <v>0.9163138118953692</v>
      </c>
      <c r="P644">
        <f t="shared" si="35"/>
        <v>0.97709299539857419</v>
      </c>
      <c r="Q644">
        <f t="shared" si="36"/>
        <v>0.19321777048995536</v>
      </c>
    </row>
    <row r="645" spans="2:17" x14ac:dyDescent="0.2">
      <c r="B645">
        <v>2000</v>
      </c>
      <c r="C645">
        <v>0.27759634123554999</v>
      </c>
      <c r="D645">
        <v>0.155225510183398</v>
      </c>
      <c r="E645">
        <v>0.199475700284094</v>
      </c>
      <c r="F645">
        <v>0.63229755170304203</v>
      </c>
      <c r="G645">
        <v>0.24561966384164499</v>
      </c>
      <c r="H645">
        <v>0.147170211147511</v>
      </c>
      <c r="I645">
        <v>0.24399480669022999</v>
      </c>
      <c r="J645">
        <v>0.63678468167938596</v>
      </c>
      <c r="K645">
        <v>0.74476602520745006</v>
      </c>
      <c r="L645">
        <v>0.309981830153434</v>
      </c>
      <c r="M645">
        <v>3.1317879722967399E-4</v>
      </c>
      <c r="N645">
        <v>1.0550610341581099</v>
      </c>
      <c r="O645">
        <f t="shared" si="34"/>
        <v>1.0271616397423096</v>
      </c>
      <c r="P645">
        <f t="shared" si="35"/>
        <v>1.1034087091117355</v>
      </c>
      <c r="Q645">
        <f t="shared" si="36"/>
        <v>0.22348584949615696</v>
      </c>
    </row>
    <row r="646" spans="2:17" x14ac:dyDescent="0.2">
      <c r="B646">
        <v>2050</v>
      </c>
      <c r="C646">
        <v>0.25927585778177897</v>
      </c>
      <c r="D646">
        <v>0.17791379198464499</v>
      </c>
      <c r="E646">
        <v>0.20108117004040399</v>
      </c>
      <c r="F646">
        <v>0.63827081980682798</v>
      </c>
      <c r="G646">
        <v>0.26402887479655701</v>
      </c>
      <c r="H646">
        <v>0.11535897614816799</v>
      </c>
      <c r="I646">
        <v>0.246170301904823</v>
      </c>
      <c r="J646">
        <v>0.62555815284954797</v>
      </c>
      <c r="K646">
        <v>0.95174129598158297</v>
      </c>
      <c r="L646">
        <v>0.28796182752751598</v>
      </c>
      <c r="M646">
        <v>3.6638118857226801E-2</v>
      </c>
      <c r="N646">
        <v>1.2763412423663301</v>
      </c>
      <c r="O646">
        <f t="shared" si="34"/>
        <v>1.1297527350559193</v>
      </c>
      <c r="P646">
        <f t="shared" si="35"/>
        <v>0.8970838114788382</v>
      </c>
      <c r="Q646">
        <f t="shared" si="36"/>
        <v>0.1493609617963364</v>
      </c>
    </row>
    <row r="647" spans="2:17" x14ac:dyDescent="0.2">
      <c r="B647">
        <v>2100</v>
      </c>
      <c r="C647">
        <v>0.29851943658914598</v>
      </c>
      <c r="D647">
        <v>0.19251114386141599</v>
      </c>
      <c r="E647">
        <v>0.229584873242483</v>
      </c>
      <c r="F647">
        <v>0.72061545369304503</v>
      </c>
      <c r="G647">
        <v>0.28789851588247001</v>
      </c>
      <c r="H647">
        <v>0.11329474850052899</v>
      </c>
      <c r="I647">
        <v>0.25267008018300902</v>
      </c>
      <c r="J647">
        <v>0.65386334456600803</v>
      </c>
      <c r="K647">
        <v>1.1758346223593299</v>
      </c>
      <c r="L647">
        <v>0.29409432846580302</v>
      </c>
      <c r="M647">
        <v>4.4785286223118503E-2</v>
      </c>
      <c r="N647">
        <v>1.51471423704825</v>
      </c>
      <c r="O647">
        <f t="shared" ref="O647:O710" si="37">N647^0.5</f>
        <v>1.2307372737705842</v>
      </c>
      <c r="P647">
        <f t="shared" ref="P647:P710" si="38">AVERAGE(N647,N747,N847,N947,N1047,N1147,N1247,N1347,N1447,N1547)</f>
        <v>0.99179108078122769</v>
      </c>
      <c r="Q647">
        <f t="shared" ref="Q647:Q710" si="39">STDEV(N647,N747,N847,N947,N1047,N1147,N1247,N1347,N1447,N1547)/SQRT(10)</f>
        <v>0.17977339467178158</v>
      </c>
    </row>
    <row r="648" spans="2:17" x14ac:dyDescent="0.2">
      <c r="B648">
        <v>2150</v>
      </c>
      <c r="C648">
        <v>0.28863620932659001</v>
      </c>
      <c r="D648">
        <v>0.20692510666448999</v>
      </c>
      <c r="E648">
        <v>0.22673398883691501</v>
      </c>
      <c r="F648">
        <v>0.72229530482799498</v>
      </c>
      <c r="G648">
        <v>0.276173671837048</v>
      </c>
      <c r="H648">
        <v>0.113836660167554</v>
      </c>
      <c r="I648">
        <v>0.25907027631346602</v>
      </c>
      <c r="J648">
        <v>0.64908060831806902</v>
      </c>
      <c r="K648">
        <v>1.04881044225606</v>
      </c>
      <c r="L648">
        <v>7.2283789545142196E-2</v>
      </c>
      <c r="M648">
        <v>1.20031113750986E-4</v>
      </c>
      <c r="N648">
        <v>1.12121426291495</v>
      </c>
      <c r="O648">
        <f t="shared" si="37"/>
        <v>1.0588740543213579</v>
      </c>
      <c r="P648">
        <f t="shared" si="38"/>
        <v>1.0480965523905625</v>
      </c>
      <c r="Q648">
        <f t="shared" si="39"/>
        <v>0.19568871107474864</v>
      </c>
    </row>
    <row r="649" spans="2:17" x14ac:dyDescent="0.2">
      <c r="B649">
        <v>2200</v>
      </c>
      <c r="C649">
        <v>0.27477831588954699</v>
      </c>
      <c r="D649">
        <v>0.206989524362716</v>
      </c>
      <c r="E649">
        <v>0.22175813360343399</v>
      </c>
      <c r="F649">
        <v>0.70352597385569704</v>
      </c>
      <c r="G649">
        <v>0.246959430056922</v>
      </c>
      <c r="H649">
        <v>0.12953787615170001</v>
      </c>
      <c r="I649">
        <v>0.24101342113893201</v>
      </c>
      <c r="J649">
        <v>0.61751072734755397</v>
      </c>
      <c r="K649">
        <v>0.88608903792229099</v>
      </c>
      <c r="L649">
        <v>6.8837177738349006E-2</v>
      </c>
      <c r="M649">
        <v>2.5835312903125299E-2</v>
      </c>
      <c r="N649">
        <v>0.98076152856376497</v>
      </c>
      <c r="O649">
        <f t="shared" si="37"/>
        <v>0.99033404897729582</v>
      </c>
      <c r="P649">
        <f t="shared" si="38"/>
        <v>0.9249469108033499</v>
      </c>
      <c r="Q649">
        <f t="shared" si="39"/>
        <v>0.15302812015454359</v>
      </c>
    </row>
    <row r="650" spans="2:17" x14ac:dyDescent="0.2">
      <c r="B650">
        <v>2250</v>
      </c>
      <c r="C650">
        <v>0.27138865125384798</v>
      </c>
      <c r="D650">
        <v>0.21176567409618599</v>
      </c>
      <c r="E650">
        <v>0.239909426349769</v>
      </c>
      <c r="F650">
        <v>0.72306375169980397</v>
      </c>
      <c r="G650">
        <v>0.26084311684719103</v>
      </c>
      <c r="H650">
        <v>0.14020923565694901</v>
      </c>
      <c r="I650">
        <v>0.23606862509163201</v>
      </c>
      <c r="J650">
        <v>0.63712097759577102</v>
      </c>
      <c r="K650">
        <v>1.3114386920010299</v>
      </c>
      <c r="L650">
        <v>0.28840763281606302</v>
      </c>
      <c r="M650">
        <v>6.3789217267000806E-2</v>
      </c>
      <c r="N650">
        <v>1.66363554208409</v>
      </c>
      <c r="O650">
        <f t="shared" si="37"/>
        <v>1.2898199649889477</v>
      </c>
      <c r="P650">
        <f t="shared" si="38"/>
        <v>1.1537207108153111</v>
      </c>
      <c r="Q650">
        <f t="shared" si="39"/>
        <v>0.16243193037946416</v>
      </c>
    </row>
    <row r="651" spans="2:17" x14ac:dyDescent="0.2">
      <c r="B651">
        <v>2300</v>
      </c>
      <c r="C651">
        <v>0.29042645714772602</v>
      </c>
      <c r="D651">
        <v>0.24798706931712999</v>
      </c>
      <c r="E651">
        <v>0.247286499363263</v>
      </c>
      <c r="F651">
        <v>0.78570002582811904</v>
      </c>
      <c r="G651">
        <v>0.27301517725901497</v>
      </c>
      <c r="H651">
        <v>0.14320943199769501</v>
      </c>
      <c r="I651">
        <v>0.27611770234132399</v>
      </c>
      <c r="J651">
        <v>0.69234231159803505</v>
      </c>
      <c r="K651">
        <v>1.62116788613115</v>
      </c>
      <c r="L651">
        <v>0.29776156306405799</v>
      </c>
      <c r="M651">
        <v>3.5686887751078498E-2</v>
      </c>
      <c r="N651">
        <v>1.9546163369462899</v>
      </c>
      <c r="O651">
        <f t="shared" si="37"/>
        <v>1.3980759410512327</v>
      </c>
      <c r="P651">
        <f t="shared" si="38"/>
        <v>1.5347947587055242</v>
      </c>
      <c r="Q651">
        <f t="shared" si="39"/>
        <v>0.15354434197233405</v>
      </c>
    </row>
    <row r="652" spans="2:17" x14ac:dyDescent="0.2">
      <c r="B652">
        <v>2350</v>
      </c>
      <c r="C652">
        <v>0.31820450279634199</v>
      </c>
      <c r="D652">
        <v>0.21650281297683299</v>
      </c>
      <c r="E652">
        <v>0.24177945659743399</v>
      </c>
      <c r="F652">
        <v>0.77648677237060804</v>
      </c>
      <c r="G652">
        <v>0.27987977032629802</v>
      </c>
      <c r="H652">
        <v>0.114181420354612</v>
      </c>
      <c r="I652">
        <v>0.27517078475648998</v>
      </c>
      <c r="J652">
        <v>0.66923197543739998</v>
      </c>
      <c r="K652">
        <v>1.2599186412061201</v>
      </c>
      <c r="L652">
        <v>0.21828207645440101</v>
      </c>
      <c r="M652">
        <v>7.8807390979031305E-2</v>
      </c>
      <c r="N652">
        <v>1.55700810863955</v>
      </c>
      <c r="O652">
        <f t="shared" si="37"/>
        <v>1.247801309760312</v>
      </c>
      <c r="P652">
        <f t="shared" si="38"/>
        <v>1.2534302928677199</v>
      </c>
      <c r="Q652">
        <f t="shared" si="39"/>
        <v>0.17756597082983652</v>
      </c>
    </row>
    <row r="653" spans="2:17" x14ac:dyDescent="0.2">
      <c r="B653">
        <v>2400</v>
      </c>
      <c r="C653">
        <v>0.27969516283572199</v>
      </c>
      <c r="D653">
        <v>0.24035903190175001</v>
      </c>
      <c r="E653">
        <v>0.27108707467712301</v>
      </c>
      <c r="F653">
        <v>0.79114126941459595</v>
      </c>
      <c r="G653">
        <v>0.27786233223512602</v>
      </c>
      <c r="H653">
        <v>0.13000371404648101</v>
      </c>
      <c r="I653">
        <v>0.26753056900234101</v>
      </c>
      <c r="J653">
        <v>0.67539661528394701</v>
      </c>
      <c r="K653">
        <v>1.0737453859221</v>
      </c>
      <c r="L653">
        <v>0.25844499095942097</v>
      </c>
      <c r="M653">
        <v>1.31449314514634E-2</v>
      </c>
      <c r="N653">
        <v>1.34533530833298</v>
      </c>
      <c r="O653">
        <f t="shared" si="37"/>
        <v>1.1598859031529696</v>
      </c>
      <c r="P653">
        <f t="shared" si="38"/>
        <v>1.1413532830134823</v>
      </c>
      <c r="Q653">
        <f t="shared" si="39"/>
        <v>0.17080233611599646</v>
      </c>
    </row>
    <row r="654" spans="2:17" x14ac:dyDescent="0.2">
      <c r="B654">
        <v>2450</v>
      </c>
      <c r="C654">
        <v>0.30629994198004101</v>
      </c>
      <c r="D654">
        <v>0.238998374442074</v>
      </c>
      <c r="E654">
        <v>0.272826912488218</v>
      </c>
      <c r="F654">
        <v>0.81812522891033401</v>
      </c>
      <c r="G654">
        <v>0.266068118431317</v>
      </c>
      <c r="H654">
        <v>0.123858563220232</v>
      </c>
      <c r="I654">
        <v>0.25572415679321803</v>
      </c>
      <c r="J654">
        <v>0.64565083844476601</v>
      </c>
      <c r="K654">
        <v>0.88911930616887203</v>
      </c>
      <c r="L654">
        <v>0.343159416025619</v>
      </c>
      <c r="M654">
        <v>7.5182543731053897E-3</v>
      </c>
      <c r="N654">
        <v>1.2397969765676</v>
      </c>
      <c r="O654">
        <f t="shared" si="37"/>
        <v>1.1134617086220793</v>
      </c>
      <c r="P654">
        <f t="shared" si="38"/>
        <v>0.95592366209103252</v>
      </c>
      <c r="Q654">
        <f t="shared" si="39"/>
        <v>0.14299946955746448</v>
      </c>
    </row>
    <row r="655" spans="2:17" x14ac:dyDescent="0.2">
      <c r="B655">
        <v>2500</v>
      </c>
      <c r="C655">
        <v>0.32090743836283903</v>
      </c>
      <c r="D655">
        <v>0.26206825540991602</v>
      </c>
      <c r="E655">
        <v>0.25596423498658699</v>
      </c>
      <c r="F655">
        <v>0.83893992875934198</v>
      </c>
      <c r="G655">
        <v>0.29397856553642499</v>
      </c>
      <c r="H655">
        <v>0.14064094144734901</v>
      </c>
      <c r="I655">
        <v>0.244380229490268</v>
      </c>
      <c r="J655">
        <v>0.67899973647404199</v>
      </c>
      <c r="K655">
        <v>0.658376063819331</v>
      </c>
      <c r="L655">
        <v>0.16820300816908099</v>
      </c>
      <c r="M655">
        <v>3.5553349086115099E-2</v>
      </c>
      <c r="N655">
        <v>0.86213242107452703</v>
      </c>
      <c r="O655">
        <f t="shared" si="37"/>
        <v>0.92851086211983924</v>
      </c>
      <c r="P655">
        <f t="shared" si="38"/>
        <v>1.0643511778113992</v>
      </c>
      <c r="Q655">
        <f t="shared" si="39"/>
        <v>0.12828697750419651</v>
      </c>
    </row>
    <row r="656" spans="2:17" x14ac:dyDescent="0.2">
      <c r="B656">
        <v>2550</v>
      </c>
      <c r="C656">
        <v>0.37819404547258201</v>
      </c>
      <c r="D656">
        <v>0.26434531517738002</v>
      </c>
      <c r="E656">
        <v>0.24326273796508599</v>
      </c>
      <c r="F656">
        <v>0.88580209861504799</v>
      </c>
      <c r="G656">
        <v>0.32092852653443998</v>
      </c>
      <c r="H656">
        <v>0.145889961091969</v>
      </c>
      <c r="I656">
        <v>0.227326661629034</v>
      </c>
      <c r="J656">
        <v>0.69414514925544302</v>
      </c>
      <c r="K656">
        <v>0.72469738005815898</v>
      </c>
      <c r="L656">
        <v>0.202642817588437</v>
      </c>
      <c r="M656">
        <v>0.119131739098816</v>
      </c>
      <c r="N656">
        <v>1.0464719367454101</v>
      </c>
      <c r="O656">
        <f t="shared" si="37"/>
        <v>1.0229721094660451</v>
      </c>
      <c r="P656">
        <f t="shared" si="38"/>
        <v>1.2603533531937401</v>
      </c>
      <c r="Q656">
        <f t="shared" si="39"/>
        <v>0.10478087035159404</v>
      </c>
    </row>
    <row r="657" spans="2:17" x14ac:dyDescent="0.2">
      <c r="B657">
        <v>2600</v>
      </c>
      <c r="C657">
        <v>0.32494475251481902</v>
      </c>
      <c r="D657">
        <v>0.23119872146423501</v>
      </c>
      <c r="E657">
        <v>0.21787422378482299</v>
      </c>
      <c r="F657">
        <v>0.77401769776387597</v>
      </c>
      <c r="G657">
        <v>0.27065881116071</v>
      </c>
      <c r="H657">
        <v>0.12586731352977301</v>
      </c>
      <c r="I657">
        <v>0.22841835476112399</v>
      </c>
      <c r="J657">
        <v>0.62494447945160603</v>
      </c>
      <c r="K657">
        <v>0.97132951177542304</v>
      </c>
      <c r="L657">
        <v>0.277123596143177</v>
      </c>
      <c r="M657">
        <v>7.1505263228180405E-2</v>
      </c>
      <c r="N657">
        <v>1.3199583711467799</v>
      </c>
      <c r="O657">
        <f t="shared" si="37"/>
        <v>1.1488944125317957</v>
      </c>
      <c r="P657">
        <f t="shared" si="38"/>
        <v>1.5455110087359074</v>
      </c>
      <c r="Q657">
        <f t="shared" si="39"/>
        <v>0.10682266240990961</v>
      </c>
    </row>
    <row r="658" spans="2:17" x14ac:dyDescent="0.2">
      <c r="B658">
        <v>2650</v>
      </c>
      <c r="C658">
        <v>0.324104747794625</v>
      </c>
      <c r="D658">
        <v>0.26242404204129199</v>
      </c>
      <c r="E658">
        <v>0.232804428867947</v>
      </c>
      <c r="F658">
        <v>0.819333218703864</v>
      </c>
      <c r="G658">
        <v>0.28132305624325099</v>
      </c>
      <c r="H658">
        <v>0.13608685929418701</v>
      </c>
      <c r="I658">
        <v>0.24270641021798101</v>
      </c>
      <c r="J658">
        <v>0.66011632575541901</v>
      </c>
      <c r="K658">
        <v>0.64773032416623799</v>
      </c>
      <c r="L658">
        <v>0.18590826401567601</v>
      </c>
      <c r="M658">
        <v>2.4445853842727301E-2</v>
      </c>
      <c r="N658">
        <v>0.85808444202464196</v>
      </c>
      <c r="O658">
        <f t="shared" si="37"/>
        <v>0.92632847415192954</v>
      </c>
      <c r="P658">
        <f t="shared" si="38"/>
        <v>1.4902303513690027</v>
      </c>
      <c r="Q658">
        <f t="shared" si="39"/>
        <v>0.24530639670727075</v>
      </c>
    </row>
    <row r="659" spans="2:17" x14ac:dyDescent="0.2">
      <c r="B659">
        <v>2700</v>
      </c>
      <c r="C659">
        <v>0.29056235361090899</v>
      </c>
      <c r="D659">
        <v>0.266333662341869</v>
      </c>
      <c r="E659">
        <v>0.22616082877357399</v>
      </c>
      <c r="F659">
        <v>0.78305684472635295</v>
      </c>
      <c r="G659">
        <v>0.26557516879571003</v>
      </c>
      <c r="H659">
        <v>0.13755954461074299</v>
      </c>
      <c r="I659">
        <v>0.25595359911544502</v>
      </c>
      <c r="J659">
        <v>0.65908831252189704</v>
      </c>
      <c r="K659">
        <v>0.43454717196451997</v>
      </c>
      <c r="L659">
        <v>9.1536833030122305E-2</v>
      </c>
      <c r="M659">
        <v>6.2940385757374401E-2</v>
      </c>
      <c r="N659">
        <v>0.58902439075201596</v>
      </c>
      <c r="O659">
        <f t="shared" si="37"/>
        <v>0.76747924450894167</v>
      </c>
      <c r="P659">
        <f t="shared" si="38"/>
        <v>1.5133327645548065</v>
      </c>
      <c r="Q659">
        <f t="shared" si="39"/>
        <v>0.29975273790157592</v>
      </c>
    </row>
    <row r="660" spans="2:17" x14ac:dyDescent="0.2">
      <c r="B660">
        <v>2750</v>
      </c>
      <c r="C660">
        <v>0.31789630748650499</v>
      </c>
      <c r="D660">
        <v>0.26196721342704599</v>
      </c>
      <c r="E660">
        <v>0.22763976674182701</v>
      </c>
      <c r="F660">
        <v>0.80750328765537804</v>
      </c>
      <c r="G660">
        <v>0.248226265246457</v>
      </c>
      <c r="H660">
        <v>0.122021610986131</v>
      </c>
      <c r="I660">
        <v>0.23940606876766199</v>
      </c>
      <c r="J660">
        <v>0.60965394500025005</v>
      </c>
      <c r="K660">
        <v>0.28415937690236798</v>
      </c>
      <c r="L660">
        <v>8.9553539128574999E-2</v>
      </c>
      <c r="M660">
        <v>0.112534045486109</v>
      </c>
      <c r="N660">
        <v>0.48624696151705199</v>
      </c>
      <c r="O660">
        <f t="shared" si="37"/>
        <v>0.69731410534783533</v>
      </c>
      <c r="P660">
        <f t="shared" si="38"/>
        <v>1.2618620391052504</v>
      </c>
      <c r="Q660">
        <f t="shared" si="39"/>
        <v>0.22559127812864335</v>
      </c>
    </row>
    <row r="661" spans="2:17" x14ac:dyDescent="0.2">
      <c r="B661">
        <v>2800</v>
      </c>
      <c r="C661">
        <v>0.26759068049585899</v>
      </c>
      <c r="D661">
        <v>0.24579123393125599</v>
      </c>
      <c r="E661">
        <v>0.24042030798501801</v>
      </c>
      <c r="F661">
        <v>0.75380222241213202</v>
      </c>
      <c r="G661">
        <v>0.23370234390077399</v>
      </c>
      <c r="H661">
        <v>0.108498753741918</v>
      </c>
      <c r="I661">
        <v>0.25078594607548199</v>
      </c>
      <c r="J661">
        <v>0.59298704371817401</v>
      </c>
      <c r="K661">
        <v>0.37557007752636401</v>
      </c>
      <c r="L661">
        <v>8.9086226285271006E-2</v>
      </c>
      <c r="M661">
        <v>4.1094956504023103E-2</v>
      </c>
      <c r="N661">
        <v>0.50575126031565798</v>
      </c>
      <c r="O661">
        <f t="shared" si="37"/>
        <v>0.71116190865066586</v>
      </c>
      <c r="P661">
        <f t="shared" si="38"/>
        <v>1.249300245852202</v>
      </c>
      <c r="Q661">
        <f t="shared" si="39"/>
        <v>0.17698607283572185</v>
      </c>
    </row>
    <row r="662" spans="2:17" x14ac:dyDescent="0.2">
      <c r="B662">
        <v>2850</v>
      </c>
      <c r="C662">
        <v>0.22863229580063199</v>
      </c>
      <c r="D662">
        <v>0.25053125297352302</v>
      </c>
      <c r="E662">
        <v>0.20698806075707901</v>
      </c>
      <c r="F662">
        <v>0.686151609531235</v>
      </c>
      <c r="G662">
        <v>0.218306145490785</v>
      </c>
      <c r="H662">
        <v>9.7542805664932397E-2</v>
      </c>
      <c r="I662">
        <v>0.24085685359754899</v>
      </c>
      <c r="J662">
        <v>0.55670580475326603</v>
      </c>
      <c r="K662">
        <v>0.40955784464309503</v>
      </c>
      <c r="L662">
        <v>5.4522845520026099E-2</v>
      </c>
      <c r="M662">
        <v>7.8806532273964208E-3</v>
      </c>
      <c r="N662">
        <v>0.47196134339051798</v>
      </c>
      <c r="O662">
        <f t="shared" si="37"/>
        <v>0.68699442748141559</v>
      </c>
      <c r="P662">
        <f t="shared" si="38"/>
        <v>1.2757153206813194</v>
      </c>
      <c r="Q662">
        <f t="shared" si="39"/>
        <v>0.19704327432423233</v>
      </c>
    </row>
    <row r="663" spans="2:17" x14ac:dyDescent="0.2">
      <c r="B663">
        <v>2900</v>
      </c>
      <c r="C663">
        <v>0.23742871460127599</v>
      </c>
      <c r="D663">
        <v>0.20939194843477699</v>
      </c>
      <c r="E663">
        <v>0.194275448938839</v>
      </c>
      <c r="F663">
        <v>0.64109611197489202</v>
      </c>
      <c r="G663">
        <v>0.208225741123573</v>
      </c>
      <c r="H663">
        <v>7.2449837516082097E-2</v>
      </c>
      <c r="I663">
        <v>0.23968609381752001</v>
      </c>
      <c r="J663">
        <v>0.52036167245717602</v>
      </c>
      <c r="K663">
        <v>0.66833407118793897</v>
      </c>
      <c r="L663">
        <v>6.9185977835446496E-3</v>
      </c>
      <c r="M663">
        <v>8.0586713136329702E-3</v>
      </c>
      <c r="N663">
        <v>0.68331134028511598</v>
      </c>
      <c r="O663">
        <f t="shared" si="37"/>
        <v>0.82662648172261932</v>
      </c>
      <c r="P663">
        <f t="shared" si="38"/>
        <v>1.3770944611481091</v>
      </c>
      <c r="Q663">
        <f t="shared" si="39"/>
        <v>0.18271223664907232</v>
      </c>
    </row>
    <row r="664" spans="2:17" x14ac:dyDescent="0.2">
      <c r="B664">
        <v>2950</v>
      </c>
      <c r="C664">
        <v>0.22251969536463001</v>
      </c>
      <c r="D664">
        <v>0.23632960405935999</v>
      </c>
      <c r="E664">
        <v>0.22920113753652799</v>
      </c>
      <c r="F664">
        <v>0.68805043696051804</v>
      </c>
      <c r="G664">
        <v>0.22352360691287601</v>
      </c>
      <c r="H664">
        <v>7.9061452002648497E-2</v>
      </c>
      <c r="I664">
        <v>0.23830170891486099</v>
      </c>
      <c r="J664">
        <v>0.54088676783038503</v>
      </c>
      <c r="K664">
        <v>0.62746722566373503</v>
      </c>
      <c r="L664">
        <v>4.3637721107195597E-2</v>
      </c>
      <c r="M664" s="2">
        <v>3.4057801642072103E-5</v>
      </c>
      <c r="N664">
        <v>0.67113900457257303</v>
      </c>
      <c r="O664">
        <f t="shared" si="37"/>
        <v>0.81923073951883241</v>
      </c>
      <c r="P664">
        <f t="shared" si="38"/>
        <v>1.3953259115027383</v>
      </c>
      <c r="Q664">
        <f t="shared" si="39"/>
        <v>0.2108744032742336</v>
      </c>
    </row>
    <row r="665" spans="2:17" x14ac:dyDescent="0.2">
      <c r="B665">
        <v>3000</v>
      </c>
      <c r="C665">
        <v>0.23390312816489001</v>
      </c>
      <c r="D665">
        <v>0.25441056178010102</v>
      </c>
      <c r="E665">
        <v>0.24476591474338599</v>
      </c>
      <c r="F665">
        <v>0.73307960468837696</v>
      </c>
      <c r="G665">
        <v>0.237928802152444</v>
      </c>
      <c r="H665">
        <v>9.4962602975635899E-2</v>
      </c>
      <c r="I665">
        <v>0.24032496179253399</v>
      </c>
      <c r="J665">
        <v>0.57321636692061395</v>
      </c>
      <c r="K665">
        <v>0.64915033098361896</v>
      </c>
      <c r="L665">
        <v>0.176308953600714</v>
      </c>
      <c r="M665">
        <v>8.9583621462437108E-3</v>
      </c>
      <c r="N665">
        <v>0.83441764673057695</v>
      </c>
      <c r="O665">
        <f t="shared" si="37"/>
        <v>0.91346463901487562</v>
      </c>
      <c r="P665">
        <f t="shared" si="38"/>
        <v>1.6309067637196168</v>
      </c>
      <c r="Q665">
        <f t="shared" si="39"/>
        <v>0.20062490225587934</v>
      </c>
    </row>
    <row r="666" spans="2:17" x14ac:dyDescent="0.2">
      <c r="B666">
        <v>3050</v>
      </c>
      <c r="C666">
        <v>0.23666426482942499</v>
      </c>
      <c r="D666">
        <v>0.25932087480118698</v>
      </c>
      <c r="E666">
        <v>0.231677705384291</v>
      </c>
      <c r="F666">
        <v>0.72766284501490197</v>
      </c>
      <c r="G666">
        <v>0.23576389632436401</v>
      </c>
      <c r="H666">
        <v>0.10393394130691699</v>
      </c>
      <c r="I666">
        <v>0.24908807466493599</v>
      </c>
      <c r="J666">
        <v>0.58878591229621702</v>
      </c>
      <c r="K666">
        <v>0.91198986672875804</v>
      </c>
      <c r="L666">
        <v>0.16804828821757301</v>
      </c>
      <c r="M666">
        <v>3.9067407754142004E-3</v>
      </c>
      <c r="N666">
        <v>1.0839448957217499</v>
      </c>
      <c r="O666">
        <f t="shared" si="37"/>
        <v>1.0411267433515239</v>
      </c>
      <c r="P666">
        <f t="shared" si="38"/>
        <v>1.6128558141461702</v>
      </c>
      <c r="Q666">
        <f t="shared" si="39"/>
        <v>0.20328251310192308</v>
      </c>
    </row>
    <row r="667" spans="2:17" x14ac:dyDescent="0.2">
      <c r="B667">
        <v>3100</v>
      </c>
      <c r="C667">
        <v>0.238133997495132</v>
      </c>
      <c r="D667">
        <v>0.24712827281185201</v>
      </c>
      <c r="E667">
        <v>0.24829207794647601</v>
      </c>
      <c r="F667">
        <v>0.73355434825346</v>
      </c>
      <c r="G667">
        <v>0.23923243300856301</v>
      </c>
      <c r="H667">
        <v>7.65537542181534E-2</v>
      </c>
      <c r="I667">
        <v>0.254372263386208</v>
      </c>
      <c r="J667">
        <v>0.57015845061292503</v>
      </c>
      <c r="K667">
        <v>0.78700688100733796</v>
      </c>
      <c r="L667">
        <v>9.2997543242295796E-2</v>
      </c>
      <c r="M667">
        <v>3.4626358881255099E-4</v>
      </c>
      <c r="N667">
        <v>0.88035068783844606</v>
      </c>
      <c r="O667">
        <f t="shared" si="37"/>
        <v>0.93827005059228341</v>
      </c>
      <c r="P667">
        <f t="shared" si="38"/>
        <v>1.3961454506023938</v>
      </c>
      <c r="Q667">
        <f t="shared" si="39"/>
        <v>0.20756756417399977</v>
      </c>
    </row>
    <row r="668" spans="2:17" x14ac:dyDescent="0.2">
      <c r="B668">
        <v>3150</v>
      </c>
      <c r="C668">
        <v>0.27253611597011401</v>
      </c>
      <c r="D668">
        <v>0.20416534454316301</v>
      </c>
      <c r="E668">
        <v>0.239351356725168</v>
      </c>
      <c r="F668">
        <v>0.71605281723844505</v>
      </c>
      <c r="G668">
        <v>0.25690161771143299</v>
      </c>
      <c r="H668">
        <v>8.1850631958643394E-2</v>
      </c>
      <c r="I668">
        <v>0.24528314776575599</v>
      </c>
      <c r="J668">
        <v>0.58403539743583299</v>
      </c>
      <c r="K668">
        <v>0.49007378098515397</v>
      </c>
      <c r="L668">
        <v>0.14040872909618701</v>
      </c>
      <c r="M668">
        <v>7.4398026952115599E-3</v>
      </c>
      <c r="N668">
        <v>0.63792231277655298</v>
      </c>
      <c r="O668">
        <f t="shared" si="37"/>
        <v>0.79870038986878744</v>
      </c>
      <c r="P668">
        <f t="shared" si="38"/>
        <v>1.3264634646182532</v>
      </c>
      <c r="Q668">
        <f t="shared" si="39"/>
        <v>0.1713202859099483</v>
      </c>
    </row>
    <row r="669" spans="2:17" x14ac:dyDescent="0.2">
      <c r="B669">
        <v>3200</v>
      </c>
      <c r="C669">
        <v>0.28946553620763699</v>
      </c>
      <c r="D669">
        <v>0.22507341145059001</v>
      </c>
      <c r="E669">
        <v>0.23730650209527601</v>
      </c>
      <c r="F669">
        <v>0.75184544975350298</v>
      </c>
      <c r="G669">
        <v>0.24264483677965501</v>
      </c>
      <c r="H669">
        <v>9.3005114979183595E-2</v>
      </c>
      <c r="I669">
        <v>0.207145888264296</v>
      </c>
      <c r="J669">
        <v>0.54279584002313497</v>
      </c>
      <c r="K669">
        <v>0.27491430531233502</v>
      </c>
      <c r="L669">
        <v>0.11654317987513201</v>
      </c>
      <c r="M669">
        <v>1.7051390430264401E-3</v>
      </c>
      <c r="N669">
        <v>0.39316262423049297</v>
      </c>
      <c r="O669">
        <f t="shared" si="37"/>
        <v>0.62702681300762009</v>
      </c>
      <c r="P669">
        <f t="shared" si="38"/>
        <v>1.1645331203907108</v>
      </c>
      <c r="Q669">
        <f t="shared" si="39"/>
        <v>0.16720268974391553</v>
      </c>
    </row>
    <row r="670" spans="2:17" x14ac:dyDescent="0.2">
      <c r="B670">
        <v>3250</v>
      </c>
      <c r="C670">
        <v>0.28365694862875901</v>
      </c>
      <c r="D670">
        <v>0.204522065032433</v>
      </c>
      <c r="E670">
        <v>0.21027490471367799</v>
      </c>
      <c r="F670">
        <v>0.69845391837487003</v>
      </c>
      <c r="G670">
        <v>0.24795105990536201</v>
      </c>
      <c r="H670">
        <v>8.8390359251529202E-2</v>
      </c>
      <c r="I670">
        <v>0.19851011256231099</v>
      </c>
      <c r="J670">
        <v>0.53485153171920197</v>
      </c>
      <c r="K670">
        <v>0.19446906453576801</v>
      </c>
      <c r="L670">
        <v>7.8806703133131803E-2</v>
      </c>
      <c r="M670">
        <v>1.3865274676891699E-2</v>
      </c>
      <c r="N670">
        <v>0.28714104234579202</v>
      </c>
      <c r="O670">
        <f t="shared" si="37"/>
        <v>0.53585543045283401</v>
      </c>
      <c r="P670">
        <f t="shared" si="38"/>
        <v>1.2057169127393905</v>
      </c>
      <c r="Q670">
        <f t="shared" si="39"/>
        <v>0.20077096563730668</v>
      </c>
    </row>
    <row r="671" spans="2:17" x14ac:dyDescent="0.2">
      <c r="B671">
        <v>3300</v>
      </c>
      <c r="C671">
        <v>0.26141857383885098</v>
      </c>
      <c r="D671">
        <v>0.220263120022478</v>
      </c>
      <c r="E671">
        <v>0.20349571381853601</v>
      </c>
      <c r="F671">
        <v>0.68517740767986501</v>
      </c>
      <c r="G671">
        <v>0.22982640893285999</v>
      </c>
      <c r="H671">
        <v>9.2781261263793394E-2</v>
      </c>
      <c r="I671">
        <v>0.20624661561812199</v>
      </c>
      <c r="J671">
        <v>0.528854285814775</v>
      </c>
      <c r="K671">
        <v>0.20574904570463301</v>
      </c>
      <c r="L671">
        <v>3.8933246414939997E-2</v>
      </c>
      <c r="M671">
        <v>1.3002502278716599E-2</v>
      </c>
      <c r="N671">
        <v>0.25768479439829001</v>
      </c>
      <c r="O671">
        <f t="shared" si="37"/>
        <v>0.50762662892946231</v>
      </c>
      <c r="P671">
        <f t="shared" si="38"/>
        <v>1.2683150415767774</v>
      </c>
      <c r="Q671">
        <f t="shared" si="39"/>
        <v>0.22566906540501694</v>
      </c>
    </row>
    <row r="672" spans="2:17" x14ac:dyDescent="0.2">
      <c r="B672">
        <v>3350</v>
      </c>
      <c r="C672">
        <v>0.27664706371612902</v>
      </c>
      <c r="D672">
        <v>0.23575922811363101</v>
      </c>
      <c r="E672">
        <v>0.251686262011589</v>
      </c>
      <c r="F672">
        <v>0.764092553841349</v>
      </c>
      <c r="G672">
        <v>0.24103090148051501</v>
      </c>
      <c r="H672">
        <v>0.105639589276199</v>
      </c>
      <c r="I672">
        <v>0.232090840258732</v>
      </c>
      <c r="J672">
        <v>0.57876133101544502</v>
      </c>
      <c r="K672">
        <v>0.15914257465225901</v>
      </c>
      <c r="L672">
        <v>6.8929830985116403E-2</v>
      </c>
      <c r="M672">
        <v>3.49685271459182E-2</v>
      </c>
      <c r="N672">
        <v>0.26304093278329299</v>
      </c>
      <c r="O672">
        <f t="shared" si="37"/>
        <v>0.51287516296199509</v>
      </c>
      <c r="P672">
        <f t="shared" si="38"/>
        <v>1.3633379168567257</v>
      </c>
      <c r="Q672">
        <f t="shared" si="39"/>
        <v>0.26868202627503102</v>
      </c>
    </row>
    <row r="673" spans="2:17" x14ac:dyDescent="0.2">
      <c r="B673">
        <v>3400</v>
      </c>
      <c r="C673">
        <v>0.307331207007357</v>
      </c>
      <c r="D673">
        <v>0.268297153098431</v>
      </c>
      <c r="E673">
        <v>0.24652830738342299</v>
      </c>
      <c r="F673">
        <v>0.82215666748921201</v>
      </c>
      <c r="G673">
        <v>0.241986616852777</v>
      </c>
      <c r="H673">
        <v>0.120036396932848</v>
      </c>
      <c r="I673">
        <v>0.2358048869472</v>
      </c>
      <c r="J673">
        <v>0.59782790073282599</v>
      </c>
      <c r="K673">
        <v>6.3270303837354699E-2</v>
      </c>
      <c r="L673">
        <v>0.15689241246907801</v>
      </c>
      <c r="M673">
        <v>4.31848942232856E-2</v>
      </c>
      <c r="N673">
        <v>0.263347610529719</v>
      </c>
      <c r="O673">
        <f t="shared" si="37"/>
        <v>0.51317405480959288</v>
      </c>
      <c r="P673">
        <f t="shared" si="38"/>
        <v>1.3182164526161373</v>
      </c>
      <c r="Q673">
        <f t="shared" si="39"/>
        <v>0.26775331732158275</v>
      </c>
    </row>
    <row r="674" spans="2:17" x14ac:dyDescent="0.2">
      <c r="B674">
        <v>3450</v>
      </c>
      <c r="C674">
        <v>0.281046981736294</v>
      </c>
      <c r="D674">
        <v>0.24280890758024401</v>
      </c>
      <c r="E674">
        <v>0.28697658896949901</v>
      </c>
      <c r="F674">
        <v>0.810832478286037</v>
      </c>
      <c r="G674">
        <v>0.240702947097617</v>
      </c>
      <c r="H674">
        <v>0.117018280859124</v>
      </c>
      <c r="I674">
        <v>0.24083583986496601</v>
      </c>
      <c r="J674">
        <v>0.59855706782170703</v>
      </c>
      <c r="K674">
        <v>7.4241844997075701E-2</v>
      </c>
      <c r="L674">
        <v>9.2719156434104194E-2</v>
      </c>
      <c r="M674">
        <v>2.30093199699869E-2</v>
      </c>
      <c r="N674">
        <v>0.18997032140116701</v>
      </c>
      <c r="O674">
        <f t="shared" si="37"/>
        <v>0.4358558493368731</v>
      </c>
      <c r="P674">
        <f t="shared" si="38"/>
        <v>1.2206431189718319</v>
      </c>
      <c r="Q674">
        <f t="shared" si="39"/>
        <v>0.26391638392443589</v>
      </c>
    </row>
    <row r="675" spans="2:17" x14ac:dyDescent="0.2">
      <c r="B675">
        <v>3500</v>
      </c>
      <c r="C675">
        <v>0.247179882761285</v>
      </c>
      <c r="D675">
        <v>0.24033016619022199</v>
      </c>
      <c r="E675">
        <v>0.25577898355523498</v>
      </c>
      <c r="F675">
        <v>0.74328903250674205</v>
      </c>
      <c r="G675">
        <v>0.228265573633539</v>
      </c>
      <c r="H675">
        <v>0.125382265621093</v>
      </c>
      <c r="I675">
        <v>0.23546378341461199</v>
      </c>
      <c r="J675">
        <v>0.58911162266924399</v>
      </c>
      <c r="K675">
        <v>0.134415052095509</v>
      </c>
      <c r="L675">
        <v>4.6571831034538401E-2</v>
      </c>
      <c r="M675">
        <v>2.71845271154126E-2</v>
      </c>
      <c r="N675">
        <v>0.20817141024545999</v>
      </c>
      <c r="O675">
        <f t="shared" si="37"/>
        <v>0.45625805225273558</v>
      </c>
      <c r="P675">
        <f t="shared" si="38"/>
        <v>0.99452456030481007</v>
      </c>
      <c r="Q675">
        <f t="shared" si="39"/>
        <v>0.22359090984086788</v>
      </c>
    </row>
    <row r="676" spans="2:17" x14ac:dyDescent="0.2">
      <c r="B676">
        <v>3550</v>
      </c>
      <c r="C676">
        <v>0.24441351096979899</v>
      </c>
      <c r="D676">
        <v>0.29244577725325699</v>
      </c>
      <c r="E676">
        <v>0.23825794513366899</v>
      </c>
      <c r="F676">
        <v>0.775117233356726</v>
      </c>
      <c r="G676">
        <v>0.22705998969799801</v>
      </c>
      <c r="H676">
        <v>0.13728071122086699</v>
      </c>
      <c r="I676">
        <v>0.22842637525533399</v>
      </c>
      <c r="J676">
        <v>0.59276707617419899</v>
      </c>
      <c r="K676">
        <v>6.9086241038052096E-2</v>
      </c>
      <c r="L676">
        <v>5.2693842524071298E-2</v>
      </c>
      <c r="M676">
        <v>5.80881209828205E-3</v>
      </c>
      <c r="N676">
        <v>0.12758889566040499</v>
      </c>
      <c r="O676">
        <f t="shared" si="37"/>
        <v>0.35719587856021656</v>
      </c>
      <c r="P676">
        <f t="shared" si="38"/>
        <v>1.0099819448231213</v>
      </c>
      <c r="Q676">
        <f t="shared" si="39"/>
        <v>0.20991673351739568</v>
      </c>
    </row>
    <row r="677" spans="2:17" x14ac:dyDescent="0.2">
      <c r="B677">
        <v>3600</v>
      </c>
      <c r="C677">
        <v>0.232202169895006</v>
      </c>
      <c r="D677">
        <v>0.32477411863051903</v>
      </c>
      <c r="E677">
        <v>0.24394545415638</v>
      </c>
      <c r="F677">
        <v>0.80092174268190497</v>
      </c>
      <c r="G677">
        <v>0.19839121521529399</v>
      </c>
      <c r="H677">
        <v>0.15212298941074301</v>
      </c>
      <c r="I677">
        <v>0.23970695667998301</v>
      </c>
      <c r="J677">
        <v>0.59022116130602098</v>
      </c>
      <c r="K677">
        <v>0.13050810161151299</v>
      </c>
      <c r="L677">
        <v>9.9329003345876493E-2</v>
      </c>
      <c r="M677">
        <v>1.6208158511632299E-2</v>
      </c>
      <c r="N677">
        <v>0.246045263469022</v>
      </c>
      <c r="O677">
        <f t="shared" si="37"/>
        <v>0.49602949858755579</v>
      </c>
      <c r="P677">
        <f t="shared" si="38"/>
        <v>1.055983869418434</v>
      </c>
      <c r="Q677">
        <f t="shared" si="39"/>
        <v>0.19912296745184002</v>
      </c>
    </row>
    <row r="678" spans="2:17" x14ac:dyDescent="0.2">
      <c r="B678">
        <v>3650</v>
      </c>
      <c r="C678">
        <v>0.25395713705727502</v>
      </c>
      <c r="D678">
        <v>0.30000109744161402</v>
      </c>
      <c r="E678">
        <v>0.24127428988278701</v>
      </c>
      <c r="F678">
        <v>0.79523252438167502</v>
      </c>
      <c r="G678">
        <v>0.20737037944692799</v>
      </c>
      <c r="H678">
        <v>0.14756444559394</v>
      </c>
      <c r="I678">
        <v>0.20589797766635501</v>
      </c>
      <c r="J678">
        <v>0.56083280270722302</v>
      </c>
      <c r="K678">
        <v>8.4850466348969394E-2</v>
      </c>
      <c r="L678">
        <v>3.3711198370852999E-2</v>
      </c>
      <c r="M678">
        <v>2.36835273916321E-3</v>
      </c>
      <c r="N678">
        <v>0.120930017458986</v>
      </c>
      <c r="O678">
        <f t="shared" si="37"/>
        <v>0.34774993523936998</v>
      </c>
      <c r="P678">
        <f t="shared" si="38"/>
        <v>1.0032037633347342</v>
      </c>
      <c r="Q678">
        <f t="shared" si="39"/>
        <v>0.22915063301898006</v>
      </c>
    </row>
    <row r="679" spans="2:17" x14ac:dyDescent="0.2">
      <c r="B679">
        <v>3700</v>
      </c>
      <c r="C679">
        <v>0.19648869587114701</v>
      </c>
      <c r="D679">
        <v>0.31500462729930701</v>
      </c>
      <c r="E679">
        <v>0.225878047399964</v>
      </c>
      <c r="F679">
        <v>0.73737137057041702</v>
      </c>
      <c r="G679">
        <v>0.18480603732429199</v>
      </c>
      <c r="H679">
        <v>0.16313616672867701</v>
      </c>
      <c r="I679">
        <v>0.21714289896424499</v>
      </c>
      <c r="J679">
        <v>0.56508510301721304</v>
      </c>
      <c r="K679">
        <v>4.4745487698259097E-2</v>
      </c>
      <c r="L679">
        <v>5.3371038142763401E-2</v>
      </c>
      <c r="M679">
        <v>6.4433387461620403E-2</v>
      </c>
      <c r="N679">
        <v>0.16254991330264301</v>
      </c>
      <c r="O679">
        <f t="shared" si="37"/>
        <v>0.40317479249407817</v>
      </c>
      <c r="P679">
        <f t="shared" si="38"/>
        <v>0.99945947231722509</v>
      </c>
      <c r="Q679">
        <f t="shared" si="39"/>
        <v>0.21524037656524375</v>
      </c>
    </row>
    <row r="680" spans="2:17" x14ac:dyDescent="0.2">
      <c r="B680">
        <v>3750</v>
      </c>
      <c r="C680">
        <v>0.190866240291584</v>
      </c>
      <c r="D680">
        <v>0.280880794521155</v>
      </c>
      <c r="E680">
        <v>0.224818304638146</v>
      </c>
      <c r="F680">
        <v>0.69656533945088495</v>
      </c>
      <c r="G680">
        <v>0.182952436856474</v>
      </c>
      <c r="H680">
        <v>0.14685887322009999</v>
      </c>
      <c r="I680">
        <v>0.19324111833448299</v>
      </c>
      <c r="J680">
        <v>0.52305242841105704</v>
      </c>
      <c r="K680">
        <v>3.80984669603876E-2</v>
      </c>
      <c r="L680">
        <v>4.3477031420107198E-2</v>
      </c>
      <c r="M680">
        <v>2.2612555115840701E-2</v>
      </c>
      <c r="N680">
        <v>0.104188053496336</v>
      </c>
      <c r="O680">
        <f t="shared" si="37"/>
        <v>0.32278174281755156</v>
      </c>
      <c r="P680">
        <f t="shared" si="38"/>
        <v>1.0158518474320331</v>
      </c>
      <c r="Q680">
        <f t="shared" si="39"/>
        <v>0.22604633157284279</v>
      </c>
    </row>
    <row r="681" spans="2:17" x14ac:dyDescent="0.2">
      <c r="B681">
        <v>3800</v>
      </c>
      <c r="C681">
        <v>0.19733279926268199</v>
      </c>
      <c r="D681">
        <v>0.26939426293320201</v>
      </c>
      <c r="E681">
        <v>0.23221893047172201</v>
      </c>
      <c r="F681">
        <v>0.69894599266760704</v>
      </c>
      <c r="G681">
        <v>0.184458263181419</v>
      </c>
      <c r="H681">
        <v>0.130285503669894</v>
      </c>
      <c r="I681">
        <v>0.193232097488585</v>
      </c>
      <c r="J681">
        <v>0.50797586433989805</v>
      </c>
      <c r="K681">
        <v>6.8148373004945695E-2</v>
      </c>
      <c r="L681">
        <v>3.7636480686974803E-2</v>
      </c>
      <c r="M681">
        <v>2.2424278949318998E-3</v>
      </c>
      <c r="N681">
        <v>0.108027281586852</v>
      </c>
      <c r="O681">
        <f t="shared" si="37"/>
        <v>0.32867503949471427</v>
      </c>
      <c r="P681">
        <f t="shared" si="38"/>
        <v>1.0648876589919065</v>
      </c>
      <c r="Q681">
        <f t="shared" si="39"/>
        <v>0.2735892086912326</v>
      </c>
    </row>
    <row r="682" spans="2:17" x14ac:dyDescent="0.2">
      <c r="B682">
        <v>3850</v>
      </c>
      <c r="C682">
        <v>0.191026221743686</v>
      </c>
      <c r="D682">
        <v>0.24156248606884401</v>
      </c>
      <c r="E682">
        <v>0.19617939496155701</v>
      </c>
      <c r="F682">
        <v>0.62876810277408701</v>
      </c>
      <c r="G682">
        <v>0.177074494799944</v>
      </c>
      <c r="H682">
        <v>0.11636027336407399</v>
      </c>
      <c r="I682">
        <v>0.190913795627495</v>
      </c>
      <c r="J682">
        <v>0.48434856379151298</v>
      </c>
      <c r="K682">
        <v>5.26533967215016E-2</v>
      </c>
      <c r="L682">
        <v>0.180935351237553</v>
      </c>
      <c r="M682">
        <v>4.1824812634326898E-3</v>
      </c>
      <c r="N682">
        <v>0.237771229222487</v>
      </c>
      <c r="O682">
        <f t="shared" si="37"/>
        <v>0.48761791314766834</v>
      </c>
      <c r="P682">
        <f t="shared" si="38"/>
        <v>1.1911770972482725</v>
      </c>
      <c r="Q682">
        <f t="shared" si="39"/>
        <v>0.2850919586035171</v>
      </c>
    </row>
    <row r="683" spans="2:17" x14ac:dyDescent="0.2">
      <c r="B683">
        <v>3900</v>
      </c>
      <c r="C683">
        <v>0.20991703963279401</v>
      </c>
      <c r="D683">
        <v>0.19851778846601201</v>
      </c>
      <c r="E683">
        <v>0.219622400844626</v>
      </c>
      <c r="F683">
        <v>0.62805722894343197</v>
      </c>
      <c r="G683">
        <v>0.18304408978341</v>
      </c>
      <c r="H683">
        <v>9.5720535040444601E-2</v>
      </c>
      <c r="I683">
        <v>0.18493608177038201</v>
      </c>
      <c r="J683">
        <v>0.46370070659423601</v>
      </c>
      <c r="K683">
        <v>1.8014047268768599E-2</v>
      </c>
      <c r="L683">
        <v>0.133562517533339</v>
      </c>
      <c r="M683">
        <v>2.60209135125579E-3</v>
      </c>
      <c r="N683">
        <v>0.15417865615336299</v>
      </c>
      <c r="O683">
        <f t="shared" si="37"/>
        <v>0.39265590044384024</v>
      </c>
      <c r="P683">
        <f t="shared" si="38"/>
        <v>1.1738170247349946</v>
      </c>
      <c r="Q683">
        <f t="shared" si="39"/>
        <v>0.34898031162546705</v>
      </c>
    </row>
    <row r="684" spans="2:17" x14ac:dyDescent="0.2">
      <c r="B684">
        <v>3950</v>
      </c>
      <c r="C684">
        <v>0.26103674955622103</v>
      </c>
      <c r="D684">
        <v>0.20325192213721399</v>
      </c>
      <c r="E684">
        <v>0.250605381579247</v>
      </c>
      <c r="F684">
        <v>0.71489405327268196</v>
      </c>
      <c r="G684">
        <v>0.19080760602718899</v>
      </c>
      <c r="H684">
        <v>8.3848596681247001E-2</v>
      </c>
      <c r="I684">
        <v>0.218893904399382</v>
      </c>
      <c r="J684">
        <v>0.49355010710781799</v>
      </c>
      <c r="K684">
        <v>0.10143745176506</v>
      </c>
      <c r="L684">
        <v>0.226517348410537</v>
      </c>
      <c r="M684">
        <v>8.9945411698364192E-3</v>
      </c>
      <c r="N684">
        <v>0.33694934134543297</v>
      </c>
      <c r="O684">
        <f t="shared" si="37"/>
        <v>0.5804733769480156</v>
      </c>
      <c r="P684">
        <f t="shared" si="38"/>
        <v>1.2274173201427478</v>
      </c>
      <c r="Q684">
        <f t="shared" si="39"/>
        <v>0.35176340902280911</v>
      </c>
    </row>
    <row r="685" spans="2:17" x14ac:dyDescent="0.2">
      <c r="B685">
        <v>4000</v>
      </c>
      <c r="C685">
        <v>0.265847823195758</v>
      </c>
      <c r="D685">
        <v>0.16202329756550801</v>
      </c>
      <c r="E685">
        <v>0.23842271404540999</v>
      </c>
      <c r="F685">
        <v>0.66629383480667603</v>
      </c>
      <c r="G685">
        <v>0.19346915408346299</v>
      </c>
      <c r="H685">
        <v>7.5044662108017801E-2</v>
      </c>
      <c r="I685">
        <v>0.20294506205038801</v>
      </c>
      <c r="J685">
        <v>0.47145887824186899</v>
      </c>
      <c r="K685">
        <v>0.20457100902098799</v>
      </c>
      <c r="L685">
        <v>0.170736647675304</v>
      </c>
      <c r="M685">
        <v>4.3150883806473599E-3</v>
      </c>
      <c r="N685">
        <v>0.37962274507693999</v>
      </c>
      <c r="O685">
        <f t="shared" si="37"/>
        <v>0.61613533016451827</v>
      </c>
      <c r="P685">
        <f t="shared" si="38"/>
        <v>1.0426799680173635</v>
      </c>
      <c r="Q685">
        <f t="shared" si="39"/>
        <v>0.26749655057307603</v>
      </c>
    </row>
    <row r="686" spans="2:17" x14ac:dyDescent="0.2">
      <c r="B686">
        <v>4050</v>
      </c>
      <c r="C686">
        <v>0.22987271950319599</v>
      </c>
      <c r="D686">
        <v>0.18126378398898199</v>
      </c>
      <c r="E686">
        <v>0.23162072818698101</v>
      </c>
      <c r="F686">
        <v>0.64275723167915899</v>
      </c>
      <c r="G686">
        <v>0.19902211758031299</v>
      </c>
      <c r="H686">
        <v>7.7726514201604299E-2</v>
      </c>
      <c r="I686">
        <v>0.190782390526823</v>
      </c>
      <c r="J686">
        <v>0.467531022308741</v>
      </c>
      <c r="K686">
        <v>0.31168731569983299</v>
      </c>
      <c r="L686">
        <v>0.35807079296758298</v>
      </c>
      <c r="M686">
        <v>1.79519458819812E-2</v>
      </c>
      <c r="N686">
        <v>0.68771005454939704</v>
      </c>
      <c r="O686">
        <f t="shared" si="37"/>
        <v>0.82928285557425885</v>
      </c>
      <c r="P686">
        <f t="shared" si="38"/>
        <v>1.2612595426389228</v>
      </c>
      <c r="Q686">
        <f t="shared" si="39"/>
        <v>0.29411569383293501</v>
      </c>
    </row>
    <row r="687" spans="2:17" x14ac:dyDescent="0.2">
      <c r="B687">
        <v>4100</v>
      </c>
      <c r="C687">
        <v>0.279586586533978</v>
      </c>
      <c r="D687">
        <v>0.20031118000591</v>
      </c>
      <c r="E687">
        <v>0.25971582332028498</v>
      </c>
      <c r="F687">
        <v>0.739613589860173</v>
      </c>
      <c r="G687">
        <v>0.20488426887634301</v>
      </c>
      <c r="H687">
        <v>8.5288646168749802E-2</v>
      </c>
      <c r="I687">
        <v>0.19505904510781699</v>
      </c>
      <c r="J687">
        <v>0.48523196015290998</v>
      </c>
      <c r="K687">
        <v>0.28418972034171402</v>
      </c>
      <c r="L687">
        <v>0.29946954842346502</v>
      </c>
      <c r="M687">
        <v>4.87395911938222E-3</v>
      </c>
      <c r="N687">
        <v>0.58853322788456097</v>
      </c>
      <c r="O687">
        <f t="shared" si="37"/>
        <v>0.76715919331294014</v>
      </c>
      <c r="P687">
        <f t="shared" si="38"/>
        <v>1.3040770949614009</v>
      </c>
      <c r="Q687">
        <f t="shared" si="39"/>
        <v>0.38215860603146684</v>
      </c>
    </row>
    <row r="688" spans="2:17" x14ac:dyDescent="0.2">
      <c r="B688">
        <v>4150</v>
      </c>
      <c r="C688">
        <v>0.285073767595938</v>
      </c>
      <c r="D688">
        <v>0.18932647474825101</v>
      </c>
      <c r="E688">
        <v>0.25203174189185201</v>
      </c>
      <c r="F688">
        <v>0.72643198423604105</v>
      </c>
      <c r="G688">
        <v>0.206908893435402</v>
      </c>
      <c r="H688">
        <v>9.9321016419458397E-2</v>
      </c>
      <c r="I688">
        <v>0.19120590180219499</v>
      </c>
      <c r="J688">
        <v>0.49743581165705503</v>
      </c>
      <c r="K688">
        <v>0.340158843923143</v>
      </c>
      <c r="L688">
        <v>0.227214981254169</v>
      </c>
      <c r="M688">
        <v>6.8072768724563595E-2</v>
      </c>
      <c r="N688">
        <v>0.63544659390187497</v>
      </c>
      <c r="O688">
        <f t="shared" si="37"/>
        <v>0.79714904120990759</v>
      </c>
      <c r="P688">
        <f t="shared" si="38"/>
        <v>1.5400917162508247</v>
      </c>
      <c r="Q688">
        <f t="shared" si="39"/>
        <v>0.48881879185787325</v>
      </c>
    </row>
    <row r="689" spans="2:17" x14ac:dyDescent="0.2">
      <c r="B689">
        <v>4200</v>
      </c>
      <c r="C689">
        <v>0.30690198301618898</v>
      </c>
      <c r="D689">
        <v>0.24554777105410999</v>
      </c>
      <c r="E689">
        <v>0.28490028074157803</v>
      </c>
      <c r="F689">
        <v>0.83735003481187797</v>
      </c>
      <c r="G689">
        <v>0.230543490266094</v>
      </c>
      <c r="H689">
        <v>0.11222478620809</v>
      </c>
      <c r="I689">
        <v>0.22231012819278301</v>
      </c>
      <c r="J689">
        <v>0.56507840466696702</v>
      </c>
      <c r="K689">
        <v>0.36310206924628502</v>
      </c>
      <c r="L689">
        <v>0.26250946542125198</v>
      </c>
      <c r="M689">
        <v>8.7044205701117802E-2</v>
      </c>
      <c r="N689">
        <v>0.71265574036865498</v>
      </c>
      <c r="O689">
        <f t="shared" si="37"/>
        <v>0.84418939839863838</v>
      </c>
      <c r="P689">
        <f t="shared" si="38"/>
        <v>1.4081524142285602</v>
      </c>
      <c r="Q689">
        <f t="shared" si="39"/>
        <v>0.41772461308886022</v>
      </c>
    </row>
    <row r="690" spans="2:17" x14ac:dyDescent="0.2">
      <c r="B690">
        <v>4250</v>
      </c>
      <c r="C690">
        <v>0.291681222382427</v>
      </c>
      <c r="D690">
        <v>0.26989851165477702</v>
      </c>
      <c r="E690">
        <v>0.28108197706197602</v>
      </c>
      <c r="F690">
        <v>0.84266171109917998</v>
      </c>
      <c r="G690">
        <v>0.247122756156433</v>
      </c>
      <c r="H690">
        <v>0.120716203497966</v>
      </c>
      <c r="I690">
        <v>0.21846165563471401</v>
      </c>
      <c r="J690">
        <v>0.58630061528911204</v>
      </c>
      <c r="K690">
        <v>0.31453310669569601</v>
      </c>
      <c r="L690">
        <v>0.246763530610045</v>
      </c>
      <c r="M690">
        <v>5.6373743024799798E-2</v>
      </c>
      <c r="N690">
        <v>0.617670380330541</v>
      </c>
      <c r="O690">
        <f t="shared" si="37"/>
        <v>0.78592008520621293</v>
      </c>
      <c r="P690">
        <f t="shared" si="38"/>
        <v>1.4250907348921329</v>
      </c>
      <c r="Q690">
        <f t="shared" si="39"/>
        <v>0.42512929743313943</v>
      </c>
    </row>
    <row r="691" spans="2:17" x14ac:dyDescent="0.2">
      <c r="B691">
        <v>4300</v>
      </c>
      <c r="C691">
        <v>0.34341528115097197</v>
      </c>
      <c r="D691">
        <v>0.28889584277855102</v>
      </c>
      <c r="E691">
        <v>0.291307646189716</v>
      </c>
      <c r="F691">
        <v>0.92361877011923799</v>
      </c>
      <c r="G691">
        <v>0.28453505594634498</v>
      </c>
      <c r="H691">
        <v>0.127115034543581</v>
      </c>
      <c r="I691">
        <v>0.25989267673734601</v>
      </c>
      <c r="J691">
        <v>0.67154276722727202</v>
      </c>
      <c r="K691">
        <v>0.24055463379806399</v>
      </c>
      <c r="L691">
        <v>0.12289653067666299</v>
      </c>
      <c r="M691">
        <v>6.9591832533302297E-2</v>
      </c>
      <c r="N691">
        <v>0.43304299700802901</v>
      </c>
      <c r="O691">
        <f t="shared" si="37"/>
        <v>0.65806002538372521</v>
      </c>
      <c r="P691">
        <f t="shared" si="38"/>
        <v>1.4122533152394354</v>
      </c>
      <c r="Q691">
        <f t="shared" si="39"/>
        <v>0.51632546220339193</v>
      </c>
    </row>
    <row r="692" spans="2:17" x14ac:dyDescent="0.2">
      <c r="B692">
        <v>4350</v>
      </c>
      <c r="C692">
        <v>0.34091741019667399</v>
      </c>
      <c r="D692">
        <v>0.25205527581154602</v>
      </c>
      <c r="E692">
        <v>0.32029131945151501</v>
      </c>
      <c r="F692">
        <v>0.91326400545973596</v>
      </c>
      <c r="G692">
        <v>0.34766867401193802</v>
      </c>
      <c r="H692">
        <v>0.116283828602929</v>
      </c>
      <c r="I692">
        <v>0.28543863633560501</v>
      </c>
      <c r="J692">
        <v>0.74939113895047205</v>
      </c>
      <c r="K692">
        <v>0.10524593539425001</v>
      </c>
      <c r="L692">
        <v>2.3925341001514E-2</v>
      </c>
      <c r="M692">
        <v>2.5523854415725501E-2</v>
      </c>
      <c r="N692">
        <v>0.15469513081149</v>
      </c>
      <c r="O692">
        <f t="shared" si="37"/>
        <v>0.39331301886854697</v>
      </c>
      <c r="P692">
        <f t="shared" si="38"/>
        <v>1.1648369503936422</v>
      </c>
      <c r="Q692">
        <f t="shared" si="39"/>
        <v>0.43717230244969801</v>
      </c>
    </row>
    <row r="693" spans="2:17" x14ac:dyDescent="0.2">
      <c r="B693">
        <v>4400</v>
      </c>
      <c r="C693">
        <v>0.34113890823144399</v>
      </c>
      <c r="D693">
        <v>0.24135949859018799</v>
      </c>
      <c r="E693">
        <v>0.31893147897637802</v>
      </c>
      <c r="F693">
        <v>0.90142988579801098</v>
      </c>
      <c r="G693">
        <v>0.37234053358253</v>
      </c>
      <c r="H693">
        <v>0.120545786590778</v>
      </c>
      <c r="I693">
        <v>0.29951815701798601</v>
      </c>
      <c r="J693">
        <v>0.79240447719129303</v>
      </c>
      <c r="K693">
        <v>0.104584644142435</v>
      </c>
      <c r="L693">
        <v>1.4671944630535999E-2</v>
      </c>
      <c r="M693">
        <v>2.18875337504939E-2</v>
      </c>
      <c r="N693">
        <v>0.141144122523465</v>
      </c>
      <c r="O693">
        <f t="shared" si="37"/>
        <v>0.37569152575412851</v>
      </c>
      <c r="P693">
        <f t="shared" si="38"/>
        <v>1.0581318538075515</v>
      </c>
      <c r="Q693">
        <f t="shared" si="39"/>
        <v>0.46109920612808292</v>
      </c>
    </row>
    <row r="694" spans="2:17" x14ac:dyDescent="0.2">
      <c r="B694">
        <v>4450</v>
      </c>
      <c r="C694">
        <v>0.37028463714737803</v>
      </c>
      <c r="D694">
        <v>0.310703572691236</v>
      </c>
      <c r="E694">
        <v>0.32208157933832499</v>
      </c>
      <c r="F694">
        <v>1.00306978917694</v>
      </c>
      <c r="G694">
        <v>0.354373646682967</v>
      </c>
      <c r="H694">
        <v>0.13880717137071499</v>
      </c>
      <c r="I694">
        <v>0.31148730961316801</v>
      </c>
      <c r="J694">
        <v>0.80466812766685003</v>
      </c>
      <c r="K694">
        <v>0.13836987781183299</v>
      </c>
      <c r="L694">
        <v>3.3649593118618898E-2</v>
      </c>
      <c r="M694">
        <v>1.18886767580595E-2</v>
      </c>
      <c r="N694">
        <v>0.18390814768851099</v>
      </c>
      <c r="O694">
        <f t="shared" si="37"/>
        <v>0.42884513252281525</v>
      </c>
      <c r="P694">
        <f t="shared" si="38"/>
        <v>1.002297087898453</v>
      </c>
      <c r="Q694">
        <f t="shared" si="39"/>
        <v>0.42553301910521241</v>
      </c>
    </row>
    <row r="695" spans="2:17" x14ac:dyDescent="0.2">
      <c r="B695">
        <v>4500</v>
      </c>
      <c r="C695">
        <v>0.35422716890639699</v>
      </c>
      <c r="D695">
        <v>0.31223635886030499</v>
      </c>
      <c r="E695">
        <v>0.37579223717903698</v>
      </c>
      <c r="F695">
        <v>1.04225576494574</v>
      </c>
      <c r="G695">
        <v>0.349250388176991</v>
      </c>
      <c r="H695">
        <v>0.162801314461164</v>
      </c>
      <c r="I695">
        <v>0.310335357930973</v>
      </c>
      <c r="J695">
        <v>0.82238706056912703</v>
      </c>
      <c r="K695">
        <v>0.25373921203281602</v>
      </c>
      <c r="L695">
        <v>1.8384562624163402E-2</v>
      </c>
      <c r="M695">
        <v>6.9070796850679303E-3</v>
      </c>
      <c r="N695">
        <v>0.279030854342047</v>
      </c>
      <c r="O695">
        <f t="shared" si="37"/>
        <v>0.52823371185683232</v>
      </c>
      <c r="P695">
        <f t="shared" si="38"/>
        <v>0.90199803550346203</v>
      </c>
      <c r="Q695">
        <f t="shared" si="39"/>
        <v>0.37560580304775532</v>
      </c>
    </row>
    <row r="696" spans="2:17" x14ac:dyDescent="0.2">
      <c r="B696">
        <v>4550</v>
      </c>
      <c r="C696">
        <v>0.333366195794567</v>
      </c>
      <c r="D696">
        <v>0.27680122970200199</v>
      </c>
      <c r="E696">
        <v>0.32535664605123299</v>
      </c>
      <c r="F696">
        <v>0.93552407154780204</v>
      </c>
      <c r="G696">
        <v>0.38033903761889398</v>
      </c>
      <c r="H696">
        <v>0.16956444413365099</v>
      </c>
      <c r="I696">
        <v>0.319888656088332</v>
      </c>
      <c r="J696">
        <v>0.86979213784087706</v>
      </c>
      <c r="K696">
        <v>0.56361459920091295</v>
      </c>
      <c r="L696">
        <v>4.5490734404350398E-2</v>
      </c>
      <c r="M696">
        <v>9.8480907742722092E-3</v>
      </c>
      <c r="N696">
        <v>0.61895342437953504</v>
      </c>
      <c r="O696">
        <f t="shared" si="37"/>
        <v>0.7867359305253161</v>
      </c>
      <c r="P696">
        <f t="shared" si="38"/>
        <v>1.0072280799560465</v>
      </c>
      <c r="Q696">
        <f t="shared" si="39"/>
        <v>0.2678436563992353</v>
      </c>
    </row>
    <row r="697" spans="2:17" x14ac:dyDescent="0.2">
      <c r="B697">
        <v>4600</v>
      </c>
      <c r="C697">
        <v>0.36928227977924</v>
      </c>
      <c r="D697">
        <v>0.31043369298790102</v>
      </c>
      <c r="E697">
        <v>0.37093408246378001</v>
      </c>
      <c r="F697">
        <v>1.0506500552309199</v>
      </c>
      <c r="G697">
        <v>0.36010946121772902</v>
      </c>
      <c r="H697">
        <v>0.14550370057668</v>
      </c>
      <c r="I697">
        <v>0.318222623016233</v>
      </c>
      <c r="J697">
        <v>0.82383578481064201</v>
      </c>
      <c r="K697">
        <v>0.88713346552410499</v>
      </c>
      <c r="L697">
        <v>2.19554088858945E-3</v>
      </c>
      <c r="M697">
        <v>2.7566823412673101E-2</v>
      </c>
      <c r="N697">
        <v>0.91689582982536699</v>
      </c>
      <c r="O697">
        <f t="shared" si="37"/>
        <v>0.9575467768340965</v>
      </c>
      <c r="P697">
        <f t="shared" si="38"/>
        <v>1.0811630003311732</v>
      </c>
      <c r="Q697">
        <f t="shared" si="39"/>
        <v>0.29411914604687067</v>
      </c>
    </row>
    <row r="698" spans="2:17" x14ac:dyDescent="0.2">
      <c r="B698">
        <v>4650</v>
      </c>
      <c r="C698">
        <v>0.35967703776767801</v>
      </c>
      <c r="D698">
        <v>0.29365587774070201</v>
      </c>
      <c r="E698">
        <v>0.36779056607887101</v>
      </c>
      <c r="F698">
        <v>1.0211234815872501</v>
      </c>
      <c r="G698">
        <v>0.33470939458745003</v>
      </c>
      <c r="H698">
        <v>0.161078856139971</v>
      </c>
      <c r="I698">
        <v>0.34055425757652602</v>
      </c>
      <c r="J698">
        <v>0.83634250830394696</v>
      </c>
      <c r="K698">
        <v>0.873180965961741</v>
      </c>
      <c r="L698">
        <v>2.2431272020035899E-2</v>
      </c>
      <c r="M698">
        <v>2.0541163671610602E-2</v>
      </c>
      <c r="N698">
        <v>0.91615340165338699</v>
      </c>
      <c r="O698">
        <f t="shared" si="37"/>
        <v>0.95715902631348937</v>
      </c>
      <c r="P698">
        <f t="shared" si="38"/>
        <v>1.0260833060993821</v>
      </c>
      <c r="Q698">
        <f t="shared" si="39"/>
        <v>0.31337859821812147</v>
      </c>
    </row>
    <row r="699" spans="2:17" x14ac:dyDescent="0.2">
      <c r="B699">
        <v>4700</v>
      </c>
      <c r="C699">
        <v>0.35981690986137699</v>
      </c>
      <c r="D699">
        <v>0.27925855701215002</v>
      </c>
      <c r="E699">
        <v>0.32619875030279</v>
      </c>
      <c r="F699">
        <v>0.96527421717631701</v>
      </c>
      <c r="G699">
        <v>0.359520220589019</v>
      </c>
      <c r="H699">
        <v>0.151901042642757</v>
      </c>
      <c r="I699">
        <v>0.34718552209993198</v>
      </c>
      <c r="J699">
        <v>0.85860678533170798</v>
      </c>
      <c r="K699">
        <v>0.93174721570077801</v>
      </c>
      <c r="L699">
        <v>3.7005470385047902E-2</v>
      </c>
      <c r="M699">
        <v>5.4810892087653901E-3</v>
      </c>
      <c r="N699">
        <v>0.97423377529459199</v>
      </c>
      <c r="O699">
        <f t="shared" si="37"/>
        <v>0.98703281368685614</v>
      </c>
      <c r="P699">
        <f t="shared" si="38"/>
        <v>1.1561504705123129</v>
      </c>
      <c r="Q699">
        <f t="shared" si="39"/>
        <v>0.2526242826963836</v>
      </c>
    </row>
    <row r="700" spans="2:17" x14ac:dyDescent="0.2">
      <c r="B700">
        <v>4750</v>
      </c>
      <c r="P700">
        <f t="shared" si="38"/>
        <v>1.3038281416946136</v>
      </c>
      <c r="Q700">
        <f t="shared" si="39"/>
        <v>0.29112247027576427</v>
      </c>
    </row>
    <row r="701" spans="2:17" x14ac:dyDescent="0.2">
      <c r="B701">
        <v>4800</v>
      </c>
      <c r="P701">
        <f t="shared" si="38"/>
        <v>1.4739550481105936</v>
      </c>
      <c r="Q701">
        <f t="shared" si="39"/>
        <v>0.3689479346373078</v>
      </c>
    </row>
    <row r="702" spans="2:17" x14ac:dyDescent="0.2">
      <c r="B702">
        <v>4850</v>
      </c>
      <c r="P702">
        <f t="shared" si="38"/>
        <v>1.861796094994157</v>
      </c>
      <c r="Q702">
        <f t="shared" si="39"/>
        <v>0.50413775017426943</v>
      </c>
    </row>
    <row r="703" spans="2:17" x14ac:dyDescent="0.2">
      <c r="B703">
        <v>4900</v>
      </c>
      <c r="P703" t="e">
        <f t="shared" si="38"/>
        <v>#DIV/0!</v>
      </c>
      <c r="Q703" t="e">
        <f t="shared" si="39"/>
        <v>#DIV/0!</v>
      </c>
    </row>
    <row r="704" spans="2:17" x14ac:dyDescent="0.2">
      <c r="B704">
        <v>4950</v>
      </c>
      <c r="P704" t="e">
        <f t="shared" si="38"/>
        <v>#DIV/0!</v>
      </c>
      <c r="Q704" t="e">
        <f t="shared" si="39"/>
        <v>#DIV/0!</v>
      </c>
    </row>
    <row r="705" spans="2:17" x14ac:dyDescent="0.2">
      <c r="B705">
        <v>5000</v>
      </c>
      <c r="P705" t="e">
        <f t="shared" si="38"/>
        <v>#DIV/0!</v>
      </c>
      <c r="Q705" t="e">
        <f t="shared" si="39"/>
        <v>#DIV/0!</v>
      </c>
    </row>
    <row r="706" spans="2:17" x14ac:dyDescent="0.2">
      <c r="B706">
        <v>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f t="shared" si="37"/>
        <v>0</v>
      </c>
      <c r="P706">
        <f t="shared" si="38"/>
        <v>0</v>
      </c>
      <c r="Q706">
        <f t="shared" si="39"/>
        <v>0</v>
      </c>
    </row>
    <row r="707" spans="2:17" x14ac:dyDescent="0.2">
      <c r="B707">
        <v>100</v>
      </c>
      <c r="C707">
        <v>3.60583656432477E-2</v>
      </c>
      <c r="D707">
        <v>4.7231260030340699E-2</v>
      </c>
      <c r="E707">
        <v>3.4020784403493702E-2</v>
      </c>
      <c r="F707">
        <v>0.117310410077082</v>
      </c>
      <c r="G707">
        <v>1.2366772994513201E-2</v>
      </c>
      <c r="H707">
        <v>1.1883339733217301E-2</v>
      </c>
      <c r="I707">
        <v>1.4733990708539001E-2</v>
      </c>
      <c r="J707">
        <v>3.8984103436269499E-2</v>
      </c>
      <c r="K707">
        <v>6.13179934101225E-3</v>
      </c>
      <c r="L707">
        <v>4.0315604607267498E-2</v>
      </c>
      <c r="M707">
        <v>6.4575861871259601E-3</v>
      </c>
      <c r="N707">
        <v>5.29049901354057E-2</v>
      </c>
      <c r="O707">
        <f t="shared" si="37"/>
        <v>0.23001084786462941</v>
      </c>
      <c r="P707">
        <f t="shared" si="38"/>
        <v>3.3496254515811674E-2</v>
      </c>
      <c r="Q707">
        <f t="shared" si="39"/>
        <v>6.8912374610352626E-3</v>
      </c>
    </row>
    <row r="708" spans="2:17" x14ac:dyDescent="0.2">
      <c r="B708">
        <v>150</v>
      </c>
      <c r="C708">
        <v>4.7976976829480697E-2</v>
      </c>
      <c r="D708">
        <v>6.7895903075451305E-2</v>
      </c>
      <c r="E708">
        <v>4.6464397184172203E-2</v>
      </c>
      <c r="F708">
        <v>0.162337277089104</v>
      </c>
      <c r="G708">
        <v>2.4745302566237502E-2</v>
      </c>
      <c r="H708">
        <v>2.6798345249038701E-2</v>
      </c>
      <c r="I708">
        <v>2.4179611249050902E-2</v>
      </c>
      <c r="J708">
        <v>7.5723259064327003E-2</v>
      </c>
      <c r="K708">
        <v>9.3137174136436393E-3</v>
      </c>
      <c r="L708">
        <v>6.4006092435579004E-2</v>
      </c>
      <c r="M708">
        <v>2.1013119102901601E-2</v>
      </c>
      <c r="N708">
        <v>9.4332928952124306E-2</v>
      </c>
      <c r="O708">
        <f t="shared" si="37"/>
        <v>0.3071366616868203</v>
      </c>
      <c r="P708">
        <f t="shared" si="38"/>
        <v>5.7048716405700806E-2</v>
      </c>
      <c r="Q708">
        <f t="shared" si="39"/>
        <v>1.3188763705912411E-2</v>
      </c>
    </row>
    <row r="709" spans="2:17" x14ac:dyDescent="0.2">
      <c r="B709">
        <v>200</v>
      </c>
      <c r="C709">
        <v>4.84858529828847E-2</v>
      </c>
      <c r="D709">
        <v>6.0102682480515097E-2</v>
      </c>
      <c r="E709">
        <v>7.0097577583707105E-2</v>
      </c>
      <c r="F709">
        <v>0.17868611304710699</v>
      </c>
      <c r="G709">
        <v>2.6214290874789499E-2</v>
      </c>
      <c r="H709">
        <v>2.8648916367403E-2</v>
      </c>
      <c r="I709">
        <v>3.4030319277751402E-2</v>
      </c>
      <c r="J709">
        <v>8.8893526519943894E-2</v>
      </c>
      <c r="K709">
        <v>1.4308597331851801E-2</v>
      </c>
      <c r="L709">
        <v>4.9991266596314896E-3</v>
      </c>
      <c r="M709">
        <v>2.0585408258783799E-2</v>
      </c>
      <c r="N709">
        <v>3.9893132250267103E-2</v>
      </c>
      <c r="O709">
        <f t="shared" si="37"/>
        <v>0.19973265193820239</v>
      </c>
      <c r="P709">
        <f t="shared" si="38"/>
        <v>3.0763429927980701E-2</v>
      </c>
      <c r="Q709">
        <f t="shared" si="39"/>
        <v>3.8641787123785201E-3</v>
      </c>
    </row>
    <row r="710" spans="2:17" x14ac:dyDescent="0.2">
      <c r="B710">
        <v>250</v>
      </c>
      <c r="C710">
        <v>0.10321606522129299</v>
      </c>
      <c r="D710">
        <v>6.2846158074372993E-2</v>
      </c>
      <c r="E710">
        <v>0.103686436330662</v>
      </c>
      <c r="F710">
        <v>0.26974865962632799</v>
      </c>
      <c r="G710">
        <v>3.6178522841331703E-2</v>
      </c>
      <c r="H710">
        <v>4.3252220543713797E-2</v>
      </c>
      <c r="I710">
        <v>3.3081971493834399E-2</v>
      </c>
      <c r="J710">
        <v>0.11251271487888</v>
      </c>
      <c r="K710">
        <v>0.10230251189240901</v>
      </c>
      <c r="L710">
        <v>2.29461096980861E-3</v>
      </c>
      <c r="M710">
        <v>1.8933862373976E-3</v>
      </c>
      <c r="N710">
        <v>0.10649050909961499</v>
      </c>
      <c r="O710">
        <f t="shared" si="37"/>
        <v>0.32632883583835337</v>
      </c>
      <c r="P710">
        <f t="shared" si="38"/>
        <v>5.365839012366893E-2</v>
      </c>
      <c r="Q710">
        <f t="shared" si="39"/>
        <v>1.6109065636747934E-2</v>
      </c>
    </row>
    <row r="711" spans="2:17" x14ac:dyDescent="0.2">
      <c r="B711">
        <v>300</v>
      </c>
      <c r="C711">
        <v>0.109206287572441</v>
      </c>
      <c r="D711">
        <v>7.9313737360240194E-2</v>
      </c>
      <c r="E711">
        <v>9.3663872458836894E-2</v>
      </c>
      <c r="F711">
        <v>0.282183897391518</v>
      </c>
      <c r="G711">
        <v>3.4870392005856898E-2</v>
      </c>
      <c r="H711">
        <v>3.8429615641853897E-2</v>
      </c>
      <c r="I711">
        <v>3.4815096532411903E-2</v>
      </c>
      <c r="J711">
        <v>0.108115104180123</v>
      </c>
      <c r="K711">
        <v>5.36087857090728E-2</v>
      </c>
      <c r="L711">
        <v>4.9157398618015699E-4</v>
      </c>
      <c r="M711">
        <v>9.0490539854172006E-3</v>
      </c>
      <c r="N711">
        <v>6.3149413680670202E-2</v>
      </c>
      <c r="O711">
        <f t="shared" ref="O711:O774" si="40">N711^0.5</f>
        <v>0.25129547087178111</v>
      </c>
      <c r="P711">
        <f t="shared" ref="P711:P774" si="41">AVERAGE(N711,N811,N911,N1011,N1111,N1211,N1311,N1411,N1511,N1611)</f>
        <v>0.10772563076034507</v>
      </c>
      <c r="Q711">
        <f t="shared" ref="Q711:Q774" si="42">STDEV(N711,N811,N911,N1011,N1111,N1211,N1311,N1411,N1511,N1611)/SQRT(10)</f>
        <v>1.3329249319941731E-2</v>
      </c>
    </row>
    <row r="712" spans="2:17" x14ac:dyDescent="0.2">
      <c r="B712">
        <v>350</v>
      </c>
      <c r="C712">
        <v>9.6483399477239301E-2</v>
      </c>
      <c r="D712">
        <v>8.1316911739712297E-2</v>
      </c>
      <c r="E712">
        <v>0.109035542332765</v>
      </c>
      <c r="F712">
        <v>0.28683585354971702</v>
      </c>
      <c r="G712">
        <v>4.7047490487106797E-2</v>
      </c>
      <c r="H712">
        <v>5.5052106098358797E-2</v>
      </c>
      <c r="I712">
        <v>4.4338056189617503E-2</v>
      </c>
      <c r="J712">
        <v>0.146437652775083</v>
      </c>
      <c r="K712">
        <v>4.2601667971453601E-2</v>
      </c>
      <c r="L712">
        <v>4.8253107974275999E-4</v>
      </c>
      <c r="M712" s="2">
        <v>2.2506824868370902E-5</v>
      </c>
      <c r="N712">
        <v>4.3106705876064799E-2</v>
      </c>
      <c r="O712">
        <f t="shared" si="40"/>
        <v>0.20762154482631323</v>
      </c>
      <c r="P712">
        <f t="shared" si="41"/>
        <v>8.3561993520560762E-2</v>
      </c>
      <c r="Q712">
        <f t="shared" si="42"/>
        <v>2.2151725327177761E-2</v>
      </c>
    </row>
    <row r="713" spans="2:17" x14ac:dyDescent="0.2">
      <c r="B713">
        <v>400</v>
      </c>
      <c r="C713">
        <v>0.12848283217220299</v>
      </c>
      <c r="D713">
        <v>7.9819602257057407E-2</v>
      </c>
      <c r="E713">
        <v>0.13514518567786199</v>
      </c>
      <c r="F713">
        <v>0.34344762010712299</v>
      </c>
      <c r="G713">
        <v>5.8342013471929403E-2</v>
      </c>
      <c r="H713">
        <v>5.1530643025725097E-2</v>
      </c>
      <c r="I713">
        <v>4.27604355660407E-2</v>
      </c>
      <c r="J713">
        <v>0.15263309206369499</v>
      </c>
      <c r="K713">
        <v>9.0488388333481006E-3</v>
      </c>
      <c r="L713">
        <v>2.0080524276357401E-2</v>
      </c>
      <c r="M713">
        <v>6.2659916322262699E-2</v>
      </c>
      <c r="N713">
        <v>9.1789279431968199E-2</v>
      </c>
      <c r="O713">
        <f t="shared" si="40"/>
        <v>0.30296745606082542</v>
      </c>
      <c r="P713">
        <f t="shared" si="41"/>
        <v>8.0806342596182537E-2</v>
      </c>
      <c r="Q713">
        <f t="shared" si="42"/>
        <v>1.7721174014319625E-2</v>
      </c>
    </row>
    <row r="714" spans="2:17" x14ac:dyDescent="0.2">
      <c r="B714">
        <v>450</v>
      </c>
      <c r="C714">
        <v>0.147422620896699</v>
      </c>
      <c r="D714">
        <v>9.1805050950839004E-2</v>
      </c>
      <c r="E714">
        <v>0.10993391284364699</v>
      </c>
      <c r="F714">
        <v>0.34916158469118502</v>
      </c>
      <c r="G714">
        <v>6.3839030827981799E-2</v>
      </c>
      <c r="H714">
        <v>5.42212662559729E-2</v>
      </c>
      <c r="I714">
        <v>3.7053502111338399E-2</v>
      </c>
      <c r="J714">
        <v>0.155113799195293</v>
      </c>
      <c r="K714">
        <v>3.9561987192048998E-3</v>
      </c>
      <c r="L714">
        <v>9.84061047810212E-3</v>
      </c>
      <c r="M714">
        <v>1.31940090985933E-2</v>
      </c>
      <c r="N714">
        <v>2.6990818295900301E-2</v>
      </c>
      <c r="O714">
        <f t="shared" si="40"/>
        <v>0.16428882584004398</v>
      </c>
      <c r="P714">
        <f t="shared" si="41"/>
        <v>6.1575492281247764E-2</v>
      </c>
      <c r="Q714">
        <f t="shared" si="42"/>
        <v>1.7134947848088201E-2</v>
      </c>
    </row>
    <row r="715" spans="2:17" x14ac:dyDescent="0.2">
      <c r="B715">
        <v>500</v>
      </c>
      <c r="C715">
        <v>0.123064675765436</v>
      </c>
      <c r="D715">
        <v>0.11993643074011399</v>
      </c>
      <c r="E715">
        <v>0.13373453729943899</v>
      </c>
      <c r="F715">
        <v>0.37673564380498897</v>
      </c>
      <c r="G715">
        <v>5.6117863428787697E-2</v>
      </c>
      <c r="H715">
        <v>5.6503178249545302E-2</v>
      </c>
      <c r="I715">
        <v>5.9153102310651198E-2</v>
      </c>
      <c r="J715">
        <v>0.171774143988984</v>
      </c>
      <c r="K715">
        <v>6.2584895892149901E-3</v>
      </c>
      <c r="L715">
        <v>1.11809702706676E-2</v>
      </c>
      <c r="M715">
        <v>8.1862915884783009E-3</v>
      </c>
      <c r="N715">
        <v>2.5625751448360899E-2</v>
      </c>
      <c r="O715">
        <f t="shared" si="40"/>
        <v>0.1600804530489619</v>
      </c>
      <c r="P715">
        <f t="shared" si="41"/>
        <v>0.10871792470417281</v>
      </c>
      <c r="Q715">
        <f t="shared" si="42"/>
        <v>3.2762588152105983E-2</v>
      </c>
    </row>
    <row r="716" spans="2:17" x14ac:dyDescent="0.2">
      <c r="B716">
        <v>550</v>
      </c>
      <c r="C716">
        <v>0.15607018945780099</v>
      </c>
      <c r="D716">
        <v>8.2994866671227602E-2</v>
      </c>
      <c r="E716">
        <v>0.134533781517334</v>
      </c>
      <c r="F716">
        <v>0.37359883764636198</v>
      </c>
      <c r="G716">
        <v>8.0771366138160702E-2</v>
      </c>
      <c r="H716">
        <v>4.3904133583397398E-2</v>
      </c>
      <c r="I716">
        <v>6.1744657909237499E-2</v>
      </c>
      <c r="J716">
        <v>0.186420157630796</v>
      </c>
      <c r="K716">
        <v>3.6194781600224997E-2</v>
      </c>
      <c r="L716">
        <v>2.9326597024007699E-4</v>
      </c>
      <c r="M716">
        <v>6.7062636209289095E-2</v>
      </c>
      <c r="N716">
        <v>0.103550683779754</v>
      </c>
      <c r="O716">
        <f t="shared" si="40"/>
        <v>0.32179292064890735</v>
      </c>
      <c r="P716">
        <f t="shared" si="41"/>
        <v>0.14145353133837502</v>
      </c>
      <c r="Q716">
        <f t="shared" si="42"/>
        <v>1.1034898819285715E-2</v>
      </c>
    </row>
    <row r="717" spans="2:17" x14ac:dyDescent="0.2">
      <c r="B717">
        <v>600</v>
      </c>
      <c r="C717">
        <v>0.172389139289638</v>
      </c>
      <c r="D717">
        <v>7.6145607035320098E-2</v>
      </c>
      <c r="E717">
        <v>0.14619789835859801</v>
      </c>
      <c r="F717">
        <v>0.39473264468355601</v>
      </c>
      <c r="G717">
        <v>8.1282510266639102E-2</v>
      </c>
      <c r="H717">
        <v>4.18521456080653E-2</v>
      </c>
      <c r="I717">
        <v>6.7714331921794393E-2</v>
      </c>
      <c r="J717">
        <v>0.190848987796499</v>
      </c>
      <c r="K717">
        <v>4.8011702116735902E-2</v>
      </c>
      <c r="L717">
        <v>1.2216890555902801E-2</v>
      </c>
      <c r="M717">
        <v>5.1050980706241103E-2</v>
      </c>
      <c r="N717">
        <v>0.11127957337888</v>
      </c>
      <c r="O717">
        <f t="shared" si="40"/>
        <v>0.33358593102659473</v>
      </c>
      <c r="P717">
        <f t="shared" si="41"/>
        <v>0.12923745379693599</v>
      </c>
      <c r="Q717">
        <f t="shared" si="42"/>
        <v>8.2539148190646748E-3</v>
      </c>
    </row>
    <row r="718" spans="2:17" x14ac:dyDescent="0.2">
      <c r="B718">
        <v>650</v>
      </c>
      <c r="C718">
        <v>0.150170945307361</v>
      </c>
      <c r="D718">
        <v>8.0661113058124095E-2</v>
      </c>
      <c r="E718">
        <v>0.131304510315773</v>
      </c>
      <c r="F718">
        <v>0.36213656868125799</v>
      </c>
      <c r="G718">
        <v>8.4587824345012705E-2</v>
      </c>
      <c r="H718">
        <v>4.0601168830239898E-2</v>
      </c>
      <c r="I718">
        <v>6.3454359926120904E-2</v>
      </c>
      <c r="J718">
        <v>0.18864335310137401</v>
      </c>
      <c r="K718">
        <v>3.5384951818361501E-2</v>
      </c>
      <c r="L718" s="2">
        <v>2.5164806871474599E-6</v>
      </c>
      <c r="M718">
        <v>7.2267229507059598E-3</v>
      </c>
      <c r="N718">
        <v>4.2614191249754602E-2</v>
      </c>
      <c r="O718">
        <f t="shared" si="40"/>
        <v>0.20643204995773937</v>
      </c>
      <c r="P718">
        <f t="shared" si="41"/>
        <v>0.14935296512972379</v>
      </c>
      <c r="Q718">
        <f t="shared" si="42"/>
        <v>5.5956088291938821E-2</v>
      </c>
    </row>
    <row r="719" spans="2:17" x14ac:dyDescent="0.2">
      <c r="B719">
        <v>700</v>
      </c>
      <c r="C719">
        <v>0.14480570040731899</v>
      </c>
      <c r="D719">
        <v>0.10765413918743599</v>
      </c>
      <c r="E719">
        <v>0.13625752825741999</v>
      </c>
      <c r="F719">
        <v>0.38871736785217498</v>
      </c>
      <c r="G719">
        <v>0.100581316103247</v>
      </c>
      <c r="H719">
        <v>6.9976804061272602E-2</v>
      </c>
      <c r="I719">
        <v>6.6207306235296207E-2</v>
      </c>
      <c r="J719">
        <v>0.23676542639981599</v>
      </c>
      <c r="K719">
        <v>1.05994282357991E-2</v>
      </c>
      <c r="L719">
        <v>1.4094677626564101E-2</v>
      </c>
      <c r="M719">
        <v>1.11838204273215E-2</v>
      </c>
      <c r="N719">
        <v>3.58779262896846E-2</v>
      </c>
      <c r="O719">
        <f t="shared" si="40"/>
        <v>0.18941469396455124</v>
      </c>
      <c r="P719">
        <f t="shared" si="41"/>
        <v>0.18520517997879385</v>
      </c>
      <c r="Q719">
        <f t="shared" si="42"/>
        <v>4.9802479846940827E-2</v>
      </c>
    </row>
    <row r="720" spans="2:17" x14ac:dyDescent="0.2">
      <c r="B720">
        <v>750</v>
      </c>
      <c r="C720">
        <v>0.18005719678752499</v>
      </c>
      <c r="D720">
        <v>8.4588993975100099E-2</v>
      </c>
      <c r="E720">
        <v>0.11182129457514201</v>
      </c>
      <c r="F720">
        <v>0.37646748533776703</v>
      </c>
      <c r="G720">
        <v>9.5391394135917004E-2</v>
      </c>
      <c r="H720">
        <v>6.6198512028841097E-2</v>
      </c>
      <c r="I720">
        <v>8.1593099526492602E-2</v>
      </c>
      <c r="J720">
        <v>0.24318300569125101</v>
      </c>
      <c r="K720">
        <v>3.4398866305550002E-3</v>
      </c>
      <c r="L720">
        <v>2.28464449679401E-2</v>
      </c>
      <c r="M720">
        <v>4.3696366897513897E-2</v>
      </c>
      <c r="N720">
        <v>6.9982698496008897E-2</v>
      </c>
      <c r="O720">
        <f t="shared" si="40"/>
        <v>0.26454243231664915</v>
      </c>
      <c r="P720">
        <f t="shared" si="41"/>
        <v>0.19184300116240441</v>
      </c>
      <c r="Q720">
        <f t="shared" si="42"/>
        <v>5.8774884522032646E-2</v>
      </c>
    </row>
    <row r="721" spans="2:17" x14ac:dyDescent="0.2">
      <c r="B721">
        <v>800</v>
      </c>
      <c r="C721">
        <v>0.201766785522217</v>
      </c>
      <c r="D721">
        <v>9.8395342767268898E-2</v>
      </c>
      <c r="E721">
        <v>0.10949842345392399</v>
      </c>
      <c r="F721">
        <v>0.40966055174340998</v>
      </c>
      <c r="G721">
        <v>9.06824431263554E-2</v>
      </c>
      <c r="H721">
        <v>7.5339279433863496E-2</v>
      </c>
      <c r="I721">
        <v>6.4286087652993498E-2</v>
      </c>
      <c r="J721">
        <v>0.23030781021321201</v>
      </c>
      <c r="K721">
        <v>4.68996357411939E-2</v>
      </c>
      <c r="L721">
        <v>1.0796536901955801E-2</v>
      </c>
      <c r="M721">
        <v>3.1686933393972001E-2</v>
      </c>
      <c r="N721">
        <v>8.9383106037121698E-2</v>
      </c>
      <c r="O721">
        <f t="shared" si="40"/>
        <v>0.2989700754877011</v>
      </c>
      <c r="P721">
        <f t="shared" si="41"/>
        <v>0.19380946036254795</v>
      </c>
      <c r="Q721">
        <f t="shared" si="42"/>
        <v>5.8317401473176357E-2</v>
      </c>
    </row>
    <row r="722" spans="2:17" x14ac:dyDescent="0.2">
      <c r="B722">
        <v>850</v>
      </c>
      <c r="C722">
        <v>0.216383360095905</v>
      </c>
      <c r="D722">
        <v>0.104338253231368</v>
      </c>
      <c r="E722">
        <v>9.6871785937812399E-2</v>
      </c>
      <c r="F722">
        <v>0.41759339926508499</v>
      </c>
      <c r="G722">
        <v>9.5638279329941706E-2</v>
      </c>
      <c r="H722">
        <v>7.9306796350287298E-2</v>
      </c>
      <c r="I722">
        <v>7.3658301554031802E-2</v>
      </c>
      <c r="J722">
        <v>0.24860337723426101</v>
      </c>
      <c r="K722">
        <v>8.65272120311073E-4</v>
      </c>
      <c r="L722">
        <v>2.6562257339521202E-2</v>
      </c>
      <c r="M722">
        <v>1.7230868478721401E-3</v>
      </c>
      <c r="N722">
        <v>2.9150616307704501E-2</v>
      </c>
      <c r="O722">
        <f t="shared" si="40"/>
        <v>0.17073551566005388</v>
      </c>
      <c r="P722">
        <f t="shared" si="41"/>
        <v>0.1756478653439015</v>
      </c>
      <c r="Q722">
        <f t="shared" si="42"/>
        <v>4.9210458753877015E-2</v>
      </c>
    </row>
    <row r="723" spans="2:17" x14ac:dyDescent="0.2">
      <c r="B723">
        <v>900</v>
      </c>
      <c r="C723">
        <v>0.18344858353018101</v>
      </c>
      <c r="D723">
        <v>0.129978123921271</v>
      </c>
      <c r="E723">
        <v>0.135692681650456</v>
      </c>
      <c r="F723">
        <v>0.44911938910190802</v>
      </c>
      <c r="G723">
        <v>0.101247926907463</v>
      </c>
      <c r="H723">
        <v>0.103141811879739</v>
      </c>
      <c r="I723">
        <v>9.1047271210966896E-2</v>
      </c>
      <c r="J723">
        <v>0.29543700999816902</v>
      </c>
      <c r="K723">
        <v>4.4490925730805E-2</v>
      </c>
      <c r="L723">
        <v>3.5068343100795603E-2</v>
      </c>
      <c r="M723">
        <v>3.56328028474635E-3</v>
      </c>
      <c r="N723">
        <v>8.3122549116346894E-2</v>
      </c>
      <c r="O723">
        <f t="shared" si="40"/>
        <v>0.28830981446414011</v>
      </c>
      <c r="P723">
        <f t="shared" si="41"/>
        <v>0.12493847195718831</v>
      </c>
      <c r="Q723">
        <f t="shared" si="42"/>
        <v>1.3237157453945497E-2</v>
      </c>
    </row>
    <row r="724" spans="2:17" x14ac:dyDescent="0.2">
      <c r="B724">
        <v>950</v>
      </c>
      <c r="C724">
        <v>0.227726459319122</v>
      </c>
      <c r="D724">
        <v>0.153992407225475</v>
      </c>
      <c r="E724">
        <v>0.13702511556722999</v>
      </c>
      <c r="F724">
        <v>0.51874398211182704</v>
      </c>
      <c r="G724">
        <v>0.108993461917736</v>
      </c>
      <c r="H724">
        <v>0.106700805356804</v>
      </c>
      <c r="I724">
        <v>0.10563226305017299</v>
      </c>
      <c r="J724">
        <v>0.32132653032471298</v>
      </c>
      <c r="K724">
        <v>5.7916069887331501E-2</v>
      </c>
      <c r="L724">
        <v>2.6136561727631201E-2</v>
      </c>
      <c r="M724">
        <v>3.1758065514219899E-3</v>
      </c>
      <c r="N724">
        <v>8.7228438166384606E-2</v>
      </c>
      <c r="O724">
        <f t="shared" si="40"/>
        <v>0.29534460917102345</v>
      </c>
      <c r="P724">
        <f t="shared" si="41"/>
        <v>0.13509360048157318</v>
      </c>
      <c r="Q724">
        <f t="shared" si="42"/>
        <v>2.7270269573024704E-2</v>
      </c>
    </row>
    <row r="725" spans="2:17" x14ac:dyDescent="0.2">
      <c r="B725">
        <v>1000</v>
      </c>
      <c r="C725">
        <v>0.15656969391401099</v>
      </c>
      <c r="D725">
        <v>0.17142435126428399</v>
      </c>
      <c r="E725">
        <v>0.12697026286294699</v>
      </c>
      <c r="F725">
        <v>0.45496430804124099</v>
      </c>
      <c r="G725">
        <v>0.119335777224893</v>
      </c>
      <c r="H725">
        <v>0.112030098599843</v>
      </c>
      <c r="I725">
        <v>0.10437399237634699</v>
      </c>
      <c r="J725">
        <v>0.33573986820108298</v>
      </c>
      <c r="K725">
        <v>5.7152082028081898E-2</v>
      </c>
      <c r="L725">
        <v>8.1166071819841392E-3</v>
      </c>
      <c r="M725">
        <v>1.2780435157736299E-2</v>
      </c>
      <c r="N725">
        <v>7.80491243678023E-2</v>
      </c>
      <c r="O725">
        <f t="shared" si="40"/>
        <v>0.27937273375868715</v>
      </c>
      <c r="P725">
        <f t="shared" si="41"/>
        <v>0.10493356533798888</v>
      </c>
      <c r="Q725">
        <f t="shared" si="42"/>
        <v>1.1602499632920621E-2</v>
      </c>
    </row>
    <row r="726" spans="2:17" x14ac:dyDescent="0.2">
      <c r="B726">
        <v>1050</v>
      </c>
      <c r="C726">
        <v>0.21792035490158301</v>
      </c>
      <c r="D726">
        <v>0.185162780459937</v>
      </c>
      <c r="E726">
        <v>0.140012454620946</v>
      </c>
      <c r="F726">
        <v>0.54309558998246499</v>
      </c>
      <c r="G726">
        <v>0.13574085747980699</v>
      </c>
      <c r="H726">
        <v>0.113299205816231</v>
      </c>
      <c r="I726">
        <v>0.12027764462807899</v>
      </c>
      <c r="J726">
        <v>0.369317707924117</v>
      </c>
      <c r="K726">
        <v>0.132590366295289</v>
      </c>
      <c r="L726">
        <v>1.4203996766986001E-2</v>
      </c>
      <c r="M726">
        <v>3.5040112153416299E-2</v>
      </c>
      <c r="N726">
        <v>0.18183447521569099</v>
      </c>
      <c r="O726">
        <f t="shared" si="40"/>
        <v>0.42642053798532148</v>
      </c>
      <c r="P726">
        <f t="shared" si="41"/>
        <v>0.23499600218076133</v>
      </c>
      <c r="Q726">
        <f t="shared" si="42"/>
        <v>2.0718132974729214E-2</v>
      </c>
    </row>
    <row r="727" spans="2:17" x14ac:dyDescent="0.2">
      <c r="B727">
        <v>1100</v>
      </c>
      <c r="C727">
        <v>0.228070510309973</v>
      </c>
      <c r="D727">
        <v>0.14407165352808601</v>
      </c>
      <c r="E727">
        <v>0.11610228055719</v>
      </c>
      <c r="F727">
        <v>0.488244444395249</v>
      </c>
      <c r="G727">
        <v>0.144874285439031</v>
      </c>
      <c r="H727">
        <v>9.7061454808835004E-2</v>
      </c>
      <c r="I727">
        <v>0.10549865493388901</v>
      </c>
      <c r="J727">
        <v>0.34743439518175501</v>
      </c>
      <c r="K727">
        <v>0.280859855927173</v>
      </c>
      <c r="L727">
        <v>1.41078157130794E-2</v>
      </c>
      <c r="M727">
        <v>0.12540510806266</v>
      </c>
      <c r="N727">
        <v>0.42037277970291298</v>
      </c>
      <c r="O727">
        <f t="shared" si="40"/>
        <v>0.64836161183625995</v>
      </c>
      <c r="P727">
        <f t="shared" si="41"/>
        <v>0.44449537496808134</v>
      </c>
      <c r="Q727">
        <f t="shared" si="42"/>
        <v>3.569562430099843E-2</v>
      </c>
    </row>
    <row r="728" spans="2:17" x14ac:dyDescent="0.2">
      <c r="B728">
        <v>1150</v>
      </c>
      <c r="C728">
        <v>0.20828603221195599</v>
      </c>
      <c r="D728">
        <v>0.13490880328898999</v>
      </c>
      <c r="E728">
        <v>0.143384210665608</v>
      </c>
      <c r="F728">
        <v>0.48657904616655401</v>
      </c>
      <c r="G728">
        <v>0.13434678449520501</v>
      </c>
      <c r="H728">
        <v>8.8142221613081995E-2</v>
      </c>
      <c r="I728">
        <v>0.11711570347323901</v>
      </c>
      <c r="J728">
        <v>0.339604709581525</v>
      </c>
      <c r="K728">
        <v>0.47289176050965898</v>
      </c>
      <c r="L728">
        <v>1.8697048474536002E-2</v>
      </c>
      <c r="M728">
        <v>8.5962403016511701E-2</v>
      </c>
      <c r="N728">
        <v>0.57755121200070703</v>
      </c>
      <c r="O728">
        <f t="shared" si="40"/>
        <v>0.75996790195422537</v>
      </c>
      <c r="P728">
        <f t="shared" si="41"/>
        <v>0.48319877521802468</v>
      </c>
      <c r="Q728">
        <f t="shared" si="42"/>
        <v>3.7744691677683892E-2</v>
      </c>
    </row>
    <row r="729" spans="2:17" x14ac:dyDescent="0.2">
      <c r="B729">
        <v>1200</v>
      </c>
      <c r="C729">
        <v>0.19505268197354</v>
      </c>
      <c r="D729">
        <v>0.130540911976507</v>
      </c>
      <c r="E729">
        <v>0.14513724374763801</v>
      </c>
      <c r="F729">
        <v>0.47073083769768498</v>
      </c>
      <c r="G729">
        <v>0.134768921925076</v>
      </c>
      <c r="H729">
        <v>8.4394438868830995E-2</v>
      </c>
      <c r="I729">
        <v>0.125173086061768</v>
      </c>
      <c r="J729">
        <v>0.34433644685567499</v>
      </c>
      <c r="K729">
        <v>0.415949568966681</v>
      </c>
      <c r="L729">
        <v>4.6505676415455603E-2</v>
      </c>
      <c r="M729">
        <v>3.5371232155497999E-2</v>
      </c>
      <c r="N729">
        <v>0.49782647753763498</v>
      </c>
      <c r="O729">
        <f t="shared" si="40"/>
        <v>0.70556819481722322</v>
      </c>
      <c r="P729">
        <f t="shared" si="41"/>
        <v>0.34759128277297596</v>
      </c>
      <c r="Q729">
        <f t="shared" si="42"/>
        <v>4.1206890715540428E-2</v>
      </c>
    </row>
    <row r="730" spans="2:17" x14ac:dyDescent="0.2">
      <c r="B730">
        <v>1250</v>
      </c>
      <c r="C730">
        <v>0.198770491453963</v>
      </c>
      <c r="D730">
        <v>0.12545366089134399</v>
      </c>
      <c r="E730">
        <v>0.15469480070939001</v>
      </c>
      <c r="F730">
        <v>0.478918953054698</v>
      </c>
      <c r="G730">
        <v>0.116902008249281</v>
      </c>
      <c r="H730">
        <v>6.4104150249410602E-2</v>
      </c>
      <c r="I730">
        <v>0.13189148639827999</v>
      </c>
      <c r="J730">
        <v>0.31289764489697203</v>
      </c>
      <c r="K730">
        <v>0.58926903715942103</v>
      </c>
      <c r="L730">
        <v>9.6191539740593995E-2</v>
      </c>
      <c r="M730">
        <v>4.8196220856637903E-3</v>
      </c>
      <c r="N730">
        <v>0.69028019898567905</v>
      </c>
      <c r="O730">
        <f t="shared" si="40"/>
        <v>0.83083102914231544</v>
      </c>
      <c r="P730">
        <f t="shared" si="41"/>
        <v>0.39816763862954135</v>
      </c>
      <c r="Q730">
        <f t="shared" si="42"/>
        <v>8.026071545470842E-2</v>
      </c>
    </row>
    <row r="731" spans="2:17" x14ac:dyDescent="0.2">
      <c r="B731">
        <v>1300</v>
      </c>
      <c r="C731">
        <v>0.21236542653110399</v>
      </c>
      <c r="D731">
        <v>9.4493715691249994E-2</v>
      </c>
      <c r="E731">
        <v>0.16320933929415199</v>
      </c>
      <c r="F731">
        <v>0.47006848151650599</v>
      </c>
      <c r="G731">
        <v>0.13070428938056899</v>
      </c>
      <c r="H731">
        <v>6.4214163288636494E-2</v>
      </c>
      <c r="I731">
        <v>0.114524973449977</v>
      </c>
      <c r="J731">
        <v>0.30944342611918302</v>
      </c>
      <c r="K731">
        <v>0.62247563118056104</v>
      </c>
      <c r="L731">
        <v>7.5976491831827794E-2</v>
      </c>
      <c r="M731">
        <v>1.19682388726266E-2</v>
      </c>
      <c r="N731">
        <v>0.71042036188501501</v>
      </c>
      <c r="O731">
        <f t="shared" si="40"/>
        <v>0.84286437929539704</v>
      </c>
      <c r="P731">
        <f t="shared" si="41"/>
        <v>0.35460692384350861</v>
      </c>
      <c r="Q731">
        <f t="shared" si="42"/>
        <v>9.9425711481325688E-2</v>
      </c>
    </row>
    <row r="732" spans="2:17" x14ac:dyDescent="0.2">
      <c r="B732">
        <v>1350</v>
      </c>
      <c r="C732">
        <v>0.21188263643915201</v>
      </c>
      <c r="D732">
        <v>0.11894131928294301</v>
      </c>
      <c r="E732">
        <v>0.16526553905465499</v>
      </c>
      <c r="F732">
        <v>0.49608949477675002</v>
      </c>
      <c r="G732">
        <v>0.118994719694144</v>
      </c>
      <c r="H732">
        <v>6.792126331718E-2</v>
      </c>
      <c r="I732">
        <v>0.116475031926199</v>
      </c>
      <c r="J732">
        <v>0.30339101493752402</v>
      </c>
      <c r="K732">
        <v>0.61263942822248696</v>
      </c>
      <c r="L732">
        <v>9.0251930872909406E-2</v>
      </c>
      <c r="M732">
        <v>1.3134539343479501E-2</v>
      </c>
      <c r="N732">
        <v>0.71602589843887599</v>
      </c>
      <c r="O732">
        <f t="shared" si="40"/>
        <v>0.84618313528389111</v>
      </c>
      <c r="P732">
        <f t="shared" si="41"/>
        <v>0.36999273250019599</v>
      </c>
      <c r="Q732">
        <f t="shared" si="42"/>
        <v>9.5055260693524588E-2</v>
      </c>
    </row>
    <row r="733" spans="2:17" x14ac:dyDescent="0.2">
      <c r="B733">
        <v>1400</v>
      </c>
      <c r="C733">
        <v>0.20632249645721701</v>
      </c>
      <c r="D733">
        <v>9.2154053763592994E-2</v>
      </c>
      <c r="E733">
        <v>0.15646681526633599</v>
      </c>
      <c r="F733">
        <v>0.45494336548714598</v>
      </c>
      <c r="G733">
        <v>0.13381659803750301</v>
      </c>
      <c r="H733">
        <v>5.1836535590343701E-2</v>
      </c>
      <c r="I733">
        <v>0.110657924794695</v>
      </c>
      <c r="J733">
        <v>0.29631105842254202</v>
      </c>
      <c r="K733">
        <v>0.65967281211881201</v>
      </c>
      <c r="L733">
        <v>0.117072043532613</v>
      </c>
      <c r="M733">
        <v>8.8104825749898696E-3</v>
      </c>
      <c r="N733">
        <v>0.78555533822641499</v>
      </c>
      <c r="O733">
        <f t="shared" si="40"/>
        <v>0.88631559741799359</v>
      </c>
      <c r="P733">
        <f t="shared" si="41"/>
        <v>0.37687362684724862</v>
      </c>
      <c r="Q733">
        <f t="shared" si="42"/>
        <v>0.11353507420035698</v>
      </c>
    </row>
    <row r="734" spans="2:17" x14ac:dyDescent="0.2">
      <c r="B734">
        <v>1450</v>
      </c>
      <c r="C734">
        <v>0.235901364439772</v>
      </c>
      <c r="D734">
        <v>0.115419949230206</v>
      </c>
      <c r="E734">
        <v>0.172377017789345</v>
      </c>
      <c r="F734">
        <v>0.52369833145932199</v>
      </c>
      <c r="G734">
        <v>0.13991238978893999</v>
      </c>
      <c r="H734">
        <v>6.1732704371569698E-2</v>
      </c>
      <c r="I734">
        <v>0.106373433102011</v>
      </c>
      <c r="J734">
        <v>0.30801852726251999</v>
      </c>
      <c r="K734">
        <v>0.55265713468630195</v>
      </c>
      <c r="L734">
        <v>0.13884535759976699</v>
      </c>
      <c r="M734">
        <v>2.3299389716018699E-2</v>
      </c>
      <c r="N734">
        <v>0.71480188200208705</v>
      </c>
      <c r="O734">
        <f t="shared" si="40"/>
        <v>0.8454595685200369</v>
      </c>
      <c r="P734">
        <f t="shared" si="41"/>
        <v>0.36529029008442393</v>
      </c>
      <c r="Q734">
        <f t="shared" si="42"/>
        <v>0.10244128975085727</v>
      </c>
    </row>
    <row r="735" spans="2:17" x14ac:dyDescent="0.2">
      <c r="B735">
        <v>1500</v>
      </c>
      <c r="C735">
        <v>0.238792122162129</v>
      </c>
      <c r="D735">
        <v>0.13223301148739</v>
      </c>
      <c r="E735">
        <v>0.199159710527718</v>
      </c>
      <c r="F735">
        <v>0.57018484417723703</v>
      </c>
      <c r="G735">
        <v>0.13680676381974799</v>
      </c>
      <c r="H735">
        <v>7.3041867350197395E-2</v>
      </c>
      <c r="I735">
        <v>0.14203569300482699</v>
      </c>
      <c r="J735">
        <v>0.351884324174772</v>
      </c>
      <c r="K735">
        <v>1.09388398975242</v>
      </c>
      <c r="L735">
        <v>0.19127125571046499</v>
      </c>
      <c r="M735">
        <v>7.9979085974291805E-3</v>
      </c>
      <c r="N735">
        <v>1.2931531540603201</v>
      </c>
      <c r="O735">
        <f t="shared" si="40"/>
        <v>1.137168920635945</v>
      </c>
      <c r="P735">
        <f t="shared" si="41"/>
        <v>0.57744487828019853</v>
      </c>
      <c r="Q735">
        <f t="shared" si="42"/>
        <v>0.20470327782398731</v>
      </c>
    </row>
    <row r="736" spans="2:17" x14ac:dyDescent="0.2">
      <c r="B736">
        <v>1550</v>
      </c>
      <c r="C736">
        <v>0.26974435932301699</v>
      </c>
      <c r="D736">
        <v>0.11918975555599499</v>
      </c>
      <c r="E736">
        <v>0.22511126606937901</v>
      </c>
      <c r="F736">
        <v>0.61404538094839101</v>
      </c>
      <c r="G736">
        <v>0.142466058827146</v>
      </c>
      <c r="H736">
        <v>8.6003254974109405E-2</v>
      </c>
      <c r="I736">
        <v>0.169427285052552</v>
      </c>
      <c r="J736">
        <v>0.39789659885380801</v>
      </c>
      <c r="K736">
        <v>0.98305053738037096</v>
      </c>
      <c r="L736">
        <v>0.45784244916931299</v>
      </c>
      <c r="M736">
        <v>1.71356786843536E-2</v>
      </c>
      <c r="N736">
        <v>1.45802866523404</v>
      </c>
      <c r="O736">
        <f t="shared" si="40"/>
        <v>1.2074885776826378</v>
      </c>
      <c r="P736">
        <f t="shared" si="41"/>
        <v>0.63783247366433227</v>
      </c>
      <c r="Q736">
        <f t="shared" si="42"/>
        <v>0.23208384040040311</v>
      </c>
    </row>
    <row r="737" spans="2:17" x14ac:dyDescent="0.2">
      <c r="B737">
        <v>1600</v>
      </c>
      <c r="C737">
        <v>0.28027433736427598</v>
      </c>
      <c r="D737">
        <v>0.14165813375967401</v>
      </c>
      <c r="E737">
        <v>0.20997667147565199</v>
      </c>
      <c r="F737">
        <v>0.63190914259960196</v>
      </c>
      <c r="G737">
        <v>0.163905236022233</v>
      </c>
      <c r="H737">
        <v>7.9634475728308798E-2</v>
      </c>
      <c r="I737">
        <v>0.187479606029824</v>
      </c>
      <c r="J737">
        <v>0.43101931778036601</v>
      </c>
      <c r="K737">
        <v>0.90848729487594804</v>
      </c>
      <c r="L737">
        <v>0.45992014897363898</v>
      </c>
      <c r="M737">
        <v>2.28354626395662E-3</v>
      </c>
      <c r="N737">
        <v>1.37069099011354</v>
      </c>
      <c r="O737">
        <f t="shared" si="40"/>
        <v>1.170765130209104</v>
      </c>
      <c r="P737">
        <f t="shared" si="41"/>
        <v>0.63303963308702971</v>
      </c>
      <c r="Q737">
        <f t="shared" si="42"/>
        <v>0.20201660222202589</v>
      </c>
    </row>
    <row r="738" spans="2:17" x14ac:dyDescent="0.2">
      <c r="B738">
        <v>1650</v>
      </c>
      <c r="C738">
        <v>0.32357777435363999</v>
      </c>
      <c r="D738">
        <v>0.13529797641911001</v>
      </c>
      <c r="E738">
        <v>0.216170334823726</v>
      </c>
      <c r="F738">
        <v>0.67504608559647705</v>
      </c>
      <c r="G738">
        <v>0.19267959174632601</v>
      </c>
      <c r="H738">
        <v>0.100134285179762</v>
      </c>
      <c r="I738">
        <v>0.197101678919266</v>
      </c>
      <c r="J738">
        <v>0.48991555584535401</v>
      </c>
      <c r="K738">
        <v>0.91499988160616896</v>
      </c>
      <c r="L738">
        <v>0.47181788506848399</v>
      </c>
      <c r="M738">
        <v>5.7875661943907503E-2</v>
      </c>
      <c r="N738">
        <v>1.44469342861856</v>
      </c>
      <c r="O738">
        <f t="shared" si="40"/>
        <v>1.2019540043689525</v>
      </c>
      <c r="P738">
        <f t="shared" si="41"/>
        <v>0.62446840573917306</v>
      </c>
      <c r="Q738">
        <f t="shared" si="42"/>
        <v>0.22479091082314609</v>
      </c>
    </row>
    <row r="739" spans="2:17" x14ac:dyDescent="0.2">
      <c r="B739">
        <v>1700</v>
      </c>
      <c r="C739">
        <v>0.26674255905630201</v>
      </c>
      <c r="D739">
        <v>0.137696680040444</v>
      </c>
      <c r="E739">
        <v>0.21257667596545601</v>
      </c>
      <c r="F739">
        <v>0.61701591506220199</v>
      </c>
      <c r="G739">
        <v>0.18272359096069499</v>
      </c>
      <c r="H739">
        <v>8.2131329063306793E-2</v>
      </c>
      <c r="I739">
        <v>0.169215802600891</v>
      </c>
      <c r="J739">
        <v>0.43407072262489299</v>
      </c>
      <c r="K739">
        <v>1.1517874346592401</v>
      </c>
      <c r="L739">
        <v>0.333595713428462</v>
      </c>
      <c r="M739">
        <v>3.3890002194410802E-2</v>
      </c>
      <c r="N739">
        <v>1.51927315028212</v>
      </c>
      <c r="O739">
        <f t="shared" si="40"/>
        <v>1.2325879888600733</v>
      </c>
      <c r="P739">
        <f t="shared" si="41"/>
        <v>0.63787260010379665</v>
      </c>
      <c r="Q739">
        <f t="shared" si="42"/>
        <v>0.24152830329598179</v>
      </c>
    </row>
    <row r="740" spans="2:17" x14ac:dyDescent="0.2">
      <c r="B740">
        <v>1750</v>
      </c>
      <c r="C740">
        <v>0.26741709030494298</v>
      </c>
      <c r="D740">
        <v>0.13589346181235701</v>
      </c>
      <c r="E740">
        <v>0.23759417399956001</v>
      </c>
      <c r="F740">
        <v>0.64090472611686</v>
      </c>
      <c r="G740">
        <v>0.1694246709618</v>
      </c>
      <c r="H740">
        <v>6.7722538063628199E-2</v>
      </c>
      <c r="I740">
        <v>0.153712250447262</v>
      </c>
      <c r="J740">
        <v>0.39085945947269002</v>
      </c>
      <c r="K740">
        <v>1.2961740131022099</v>
      </c>
      <c r="L740">
        <v>0.42810445554336102</v>
      </c>
      <c r="M740">
        <v>5.1469267314504302E-3</v>
      </c>
      <c r="N740">
        <v>1.72942539537702</v>
      </c>
      <c r="O740">
        <f t="shared" si="40"/>
        <v>1.3150761937534341</v>
      </c>
      <c r="P740">
        <f t="shared" si="41"/>
        <v>0.71769640837577009</v>
      </c>
      <c r="Q740">
        <f t="shared" si="42"/>
        <v>0.27891630704314985</v>
      </c>
    </row>
    <row r="741" spans="2:17" x14ac:dyDescent="0.2">
      <c r="B741">
        <v>1800</v>
      </c>
      <c r="C741">
        <v>0.28788823804036401</v>
      </c>
      <c r="D741">
        <v>0.14654857224714801</v>
      </c>
      <c r="E741">
        <v>0.21299609895028501</v>
      </c>
      <c r="F741">
        <v>0.64743290923779795</v>
      </c>
      <c r="G741">
        <v>0.170020943584727</v>
      </c>
      <c r="H741">
        <v>6.30568243218768E-2</v>
      </c>
      <c r="I741">
        <v>0.144110377316713</v>
      </c>
      <c r="J741">
        <v>0.37718814522331701</v>
      </c>
      <c r="K741">
        <v>1.5059762843361699</v>
      </c>
      <c r="L741">
        <v>0.449426036051638</v>
      </c>
      <c r="M741">
        <v>2.4777499838581798E-3</v>
      </c>
      <c r="N741">
        <v>1.9578800703716699</v>
      </c>
      <c r="O741">
        <f t="shared" si="40"/>
        <v>1.3992426774407898</v>
      </c>
      <c r="P741">
        <f t="shared" si="41"/>
        <v>0.92014667993865384</v>
      </c>
      <c r="Q741">
        <f t="shared" si="42"/>
        <v>0.28649360816368941</v>
      </c>
    </row>
    <row r="742" spans="2:17" x14ac:dyDescent="0.2">
      <c r="B742">
        <v>1850</v>
      </c>
      <c r="C742">
        <v>0.32682484756490798</v>
      </c>
      <c r="D742">
        <v>0.14303669689213699</v>
      </c>
      <c r="E742">
        <v>0.24222451506321499</v>
      </c>
      <c r="F742">
        <v>0.71208605952026005</v>
      </c>
      <c r="G742">
        <v>0.17918407193278099</v>
      </c>
      <c r="H742">
        <v>7.4526647709417707E-2</v>
      </c>
      <c r="I742">
        <v>0.15777348460879401</v>
      </c>
      <c r="J742">
        <v>0.41148420425099203</v>
      </c>
      <c r="K742">
        <v>1.4680509476242301</v>
      </c>
      <c r="L742">
        <v>0.20698714179972</v>
      </c>
      <c r="M742">
        <v>7.0664491379560804E-3</v>
      </c>
      <c r="N742">
        <v>1.68210453856191</v>
      </c>
      <c r="O742">
        <f t="shared" si="40"/>
        <v>1.2969597289669059</v>
      </c>
      <c r="P742">
        <f t="shared" si="41"/>
        <v>0.83050379515404193</v>
      </c>
      <c r="Q742">
        <f t="shared" si="42"/>
        <v>0.23490112085732706</v>
      </c>
    </row>
    <row r="743" spans="2:17" x14ac:dyDescent="0.2">
      <c r="B743">
        <v>1900</v>
      </c>
      <c r="C743">
        <v>0.33961044312743699</v>
      </c>
      <c r="D743">
        <v>0.17861182384310101</v>
      </c>
      <c r="E743">
        <v>0.25021393138029602</v>
      </c>
      <c r="F743">
        <v>0.76843619835083399</v>
      </c>
      <c r="G743">
        <v>0.177962443820639</v>
      </c>
      <c r="H743">
        <v>8.3468818064534503E-2</v>
      </c>
      <c r="I743">
        <v>0.187074582410236</v>
      </c>
      <c r="J743">
        <v>0.44850584429540902</v>
      </c>
      <c r="K743">
        <v>1.44455753666146</v>
      </c>
      <c r="L743">
        <v>0.29606789735308198</v>
      </c>
      <c r="M743">
        <v>1.28133533433209E-3</v>
      </c>
      <c r="N743">
        <v>1.7419067693488699</v>
      </c>
      <c r="O743">
        <f t="shared" si="40"/>
        <v>1.3198131569843021</v>
      </c>
      <c r="P743">
        <f t="shared" si="41"/>
        <v>0.92580442784113803</v>
      </c>
      <c r="Q743">
        <f t="shared" si="42"/>
        <v>0.22972743735619</v>
      </c>
    </row>
    <row r="744" spans="2:17" x14ac:dyDescent="0.2">
      <c r="B744">
        <v>1950</v>
      </c>
      <c r="C744">
        <v>0.32040111264114401</v>
      </c>
      <c r="D744">
        <v>0.17840047363610001</v>
      </c>
      <c r="E744">
        <v>0.27803917088955898</v>
      </c>
      <c r="F744">
        <v>0.77684075716680201</v>
      </c>
      <c r="G744">
        <v>0.18230380911368699</v>
      </c>
      <c r="H744">
        <v>7.8677162508786605E-2</v>
      </c>
      <c r="I744">
        <v>0.17887186928242299</v>
      </c>
      <c r="J744">
        <v>0.43985284090489701</v>
      </c>
      <c r="K744">
        <v>1.7587685346497399</v>
      </c>
      <c r="L744">
        <v>0.106788758513682</v>
      </c>
      <c r="M744">
        <v>7.0357450458444096E-4</v>
      </c>
      <c r="N744">
        <v>1.8662608676680099</v>
      </c>
      <c r="O744">
        <f t="shared" si="40"/>
        <v>1.3661115868288396</v>
      </c>
      <c r="P744">
        <f t="shared" si="41"/>
        <v>1.0229136599080249</v>
      </c>
      <c r="Q744">
        <f t="shared" si="42"/>
        <v>0.2339656818253717</v>
      </c>
    </row>
    <row r="745" spans="2:17" x14ac:dyDescent="0.2">
      <c r="B745">
        <v>2000</v>
      </c>
      <c r="C745">
        <v>0.30620568244024998</v>
      </c>
      <c r="D745">
        <v>0.19319920435808999</v>
      </c>
      <c r="E745">
        <v>0.29229398828754399</v>
      </c>
      <c r="F745">
        <v>0.79169887508588399</v>
      </c>
      <c r="G745">
        <v>0.19821798405257501</v>
      </c>
      <c r="H745">
        <v>9.4867763933917396E-2</v>
      </c>
      <c r="I745">
        <v>0.19326990543445599</v>
      </c>
      <c r="J745">
        <v>0.486355653420949</v>
      </c>
      <c r="K745">
        <v>1.9602650403834001</v>
      </c>
      <c r="L745">
        <v>0.113078016713726</v>
      </c>
      <c r="M745" s="2">
        <v>2.7706337248666099E-5</v>
      </c>
      <c r="N745">
        <v>2.0733707634343701</v>
      </c>
      <c r="O745">
        <f t="shared" si="40"/>
        <v>1.4399204017703098</v>
      </c>
      <c r="P745">
        <f t="shared" si="41"/>
        <v>1.1195246007629442</v>
      </c>
      <c r="Q745">
        <f t="shared" si="42"/>
        <v>0.27342833468625788</v>
      </c>
    </row>
    <row r="746" spans="2:17" x14ac:dyDescent="0.2">
      <c r="B746">
        <v>2050</v>
      </c>
      <c r="C746">
        <v>0.39682244658937699</v>
      </c>
      <c r="D746">
        <v>0.21417666029049601</v>
      </c>
      <c r="E746">
        <v>0.25277316921710502</v>
      </c>
      <c r="F746">
        <v>0.86377227609697704</v>
      </c>
      <c r="G746">
        <v>0.24541884792029001</v>
      </c>
      <c r="H746">
        <v>0.109277828852542</v>
      </c>
      <c r="I746">
        <v>0.17266077163013999</v>
      </c>
      <c r="J746">
        <v>0.52735744840297305</v>
      </c>
      <c r="K746">
        <v>1.19318338143211</v>
      </c>
      <c r="L746">
        <v>5.1599891949961299E-2</v>
      </c>
      <c r="M746">
        <v>1.8211058219085E-3</v>
      </c>
      <c r="N746">
        <v>1.24660437920398</v>
      </c>
      <c r="O746">
        <f t="shared" si="40"/>
        <v>1.1165143882655431</v>
      </c>
      <c r="P746">
        <f t="shared" si="41"/>
        <v>0.77066466784967436</v>
      </c>
      <c r="Q746">
        <f t="shared" si="42"/>
        <v>0.15451202360182598</v>
      </c>
    </row>
    <row r="747" spans="2:17" x14ac:dyDescent="0.2">
      <c r="B747">
        <v>2100</v>
      </c>
      <c r="C747">
        <v>0.37457577506525003</v>
      </c>
      <c r="D747">
        <v>0.29069091205386499</v>
      </c>
      <c r="E747">
        <v>0.27184773851826399</v>
      </c>
      <c r="F747">
        <v>0.93711442563737801</v>
      </c>
      <c r="G747">
        <v>0.24246727254190401</v>
      </c>
      <c r="H747">
        <v>0.13434212100869</v>
      </c>
      <c r="I747">
        <v>0.177916133826725</v>
      </c>
      <c r="J747">
        <v>0.55472552737731995</v>
      </c>
      <c r="K747">
        <v>1.2133560665381899</v>
      </c>
      <c r="L747">
        <v>0.17041009533139001</v>
      </c>
      <c r="M747">
        <v>3.9501904788525099E-3</v>
      </c>
      <c r="N747">
        <v>1.3877163523484299</v>
      </c>
      <c r="O747">
        <f t="shared" si="40"/>
        <v>1.178013731816582</v>
      </c>
      <c r="P747">
        <f t="shared" si="41"/>
        <v>0.81748336202555361</v>
      </c>
      <c r="Q747">
        <f t="shared" si="42"/>
        <v>0.17391895140277247</v>
      </c>
    </row>
    <row r="748" spans="2:17" x14ac:dyDescent="0.2">
      <c r="B748">
        <v>2150</v>
      </c>
      <c r="C748">
        <v>0.367248447547185</v>
      </c>
      <c r="D748">
        <v>0.270662443171238</v>
      </c>
      <c r="E748">
        <v>0.26662716372745299</v>
      </c>
      <c r="F748">
        <v>0.90453805444587598</v>
      </c>
      <c r="G748">
        <v>0.236136352932485</v>
      </c>
      <c r="H748">
        <v>0.12918715957999</v>
      </c>
      <c r="I748">
        <v>0.170334413828331</v>
      </c>
      <c r="J748">
        <v>0.535657926340806</v>
      </c>
      <c r="K748">
        <v>1.7191553447472201</v>
      </c>
      <c r="L748">
        <v>0.14092342511676401</v>
      </c>
      <c r="M748">
        <v>4.9494632474968298E-3</v>
      </c>
      <c r="N748">
        <v>1.86502823311148</v>
      </c>
      <c r="O748">
        <f t="shared" si="40"/>
        <v>1.3656603652121855</v>
      </c>
      <c r="P748">
        <f t="shared" si="41"/>
        <v>1.0237239822157667</v>
      </c>
      <c r="Q748">
        <f t="shared" si="42"/>
        <v>0.23892403428075107</v>
      </c>
    </row>
    <row r="749" spans="2:17" x14ac:dyDescent="0.2">
      <c r="B749">
        <v>2200</v>
      </c>
      <c r="C749">
        <v>0.41813817996347802</v>
      </c>
      <c r="D749">
        <v>0.23757567020108</v>
      </c>
      <c r="E749">
        <v>0.32906187608741999</v>
      </c>
      <c r="F749">
        <v>0.98477572625197896</v>
      </c>
      <c r="G749">
        <v>0.25839446390856002</v>
      </c>
      <c r="H749">
        <v>0.10655410532641001</v>
      </c>
      <c r="I749">
        <v>0.21415622010878499</v>
      </c>
      <c r="J749">
        <v>0.57910478934375498</v>
      </c>
      <c r="K749">
        <v>1.5173709755660001</v>
      </c>
      <c r="L749">
        <v>5.7533735753714399E-2</v>
      </c>
      <c r="M749">
        <v>8.5405748986036208E-3</v>
      </c>
      <c r="N749">
        <v>1.5834452862183199</v>
      </c>
      <c r="O749">
        <f t="shared" si="40"/>
        <v>1.2583502239910478</v>
      </c>
      <c r="P749">
        <f t="shared" si="41"/>
        <v>0.90634203821654502</v>
      </c>
      <c r="Q749">
        <f t="shared" si="42"/>
        <v>0.18686552268052897</v>
      </c>
    </row>
    <row r="750" spans="2:17" x14ac:dyDescent="0.2">
      <c r="B750">
        <v>2250</v>
      </c>
      <c r="C750">
        <v>0.43905501083192899</v>
      </c>
      <c r="D750">
        <v>0.26421022460037302</v>
      </c>
      <c r="E750">
        <v>0.402193411283925</v>
      </c>
      <c r="F750">
        <v>1.10545864671623</v>
      </c>
      <c r="G750">
        <v>0.26847678703622102</v>
      </c>
      <c r="H750">
        <v>0.113307851071566</v>
      </c>
      <c r="I750">
        <v>0.25013049991809899</v>
      </c>
      <c r="J750">
        <v>0.63191513802588595</v>
      </c>
      <c r="K750">
        <v>1.46657286342269</v>
      </c>
      <c r="L750">
        <v>5.3734542143725E-2</v>
      </c>
      <c r="M750">
        <v>1.9007089001964899E-3</v>
      </c>
      <c r="N750">
        <v>1.52220811446661</v>
      </c>
      <c r="O750">
        <f t="shared" si="40"/>
        <v>1.2337779842688918</v>
      </c>
      <c r="P750">
        <f t="shared" si="41"/>
        <v>0.98374910039238461</v>
      </c>
      <c r="Q750">
        <f t="shared" si="42"/>
        <v>0.14913748355239501</v>
      </c>
    </row>
    <row r="751" spans="2:17" x14ac:dyDescent="0.2">
      <c r="B751">
        <v>2300</v>
      </c>
      <c r="C751">
        <v>0.422071397099128</v>
      </c>
      <c r="D751">
        <v>0.292474932462783</v>
      </c>
      <c r="E751">
        <v>0.34697511819235199</v>
      </c>
      <c r="F751">
        <v>1.0615214477542601</v>
      </c>
      <c r="G751">
        <v>0.265957909222586</v>
      </c>
      <c r="H751">
        <v>0.10990010180488501</v>
      </c>
      <c r="I751">
        <v>0.24117454811884301</v>
      </c>
      <c r="J751">
        <v>0.61703255914631305</v>
      </c>
      <c r="K751">
        <v>1.51581674534028</v>
      </c>
      <c r="L751">
        <v>0.29156306205943699</v>
      </c>
      <c r="M751">
        <v>1.0957665977233001E-3</v>
      </c>
      <c r="N751">
        <v>1.8084755739974401</v>
      </c>
      <c r="O751">
        <f t="shared" si="40"/>
        <v>1.3447957369048431</v>
      </c>
      <c r="P751">
        <f t="shared" si="41"/>
        <v>1.3948542326252689</v>
      </c>
      <c r="Q751">
        <f t="shared" si="42"/>
        <v>0.15366778102063033</v>
      </c>
    </row>
    <row r="752" spans="2:17" x14ac:dyDescent="0.2">
      <c r="B752">
        <v>2350</v>
      </c>
      <c r="C752">
        <v>0.45588913636520301</v>
      </c>
      <c r="D752">
        <v>0.26541812578670299</v>
      </c>
      <c r="E752">
        <v>0.38847213937412201</v>
      </c>
      <c r="F752">
        <v>1.1097794015260301</v>
      </c>
      <c r="G752">
        <v>0.28448995172319502</v>
      </c>
      <c r="H752">
        <v>9.9879562557498205E-2</v>
      </c>
      <c r="I752">
        <v>0.222561131073225</v>
      </c>
      <c r="J752">
        <v>0.60693064535391905</v>
      </c>
      <c r="K752">
        <v>1.45042254365027</v>
      </c>
      <c r="L752">
        <v>0.25270198682433498</v>
      </c>
      <c r="M752" s="2">
        <v>5.1242349248045701E-5</v>
      </c>
      <c r="N752">
        <v>1.7031757728238499</v>
      </c>
      <c r="O752">
        <f t="shared" si="40"/>
        <v>1.305057766086946</v>
      </c>
      <c r="P752">
        <f t="shared" si="41"/>
        <v>1.1522376876104432</v>
      </c>
      <c r="Q752">
        <f t="shared" si="42"/>
        <v>0.20285597102343461</v>
      </c>
    </row>
    <row r="753" spans="2:17" x14ac:dyDescent="0.2">
      <c r="B753">
        <v>2400</v>
      </c>
      <c r="C753">
        <v>0.45718486391247298</v>
      </c>
      <c r="D753">
        <v>0.27083332336556198</v>
      </c>
      <c r="E753">
        <v>0.410805536634266</v>
      </c>
      <c r="F753">
        <v>1.1388237239123</v>
      </c>
      <c r="G753">
        <v>0.28839414177748202</v>
      </c>
      <c r="H753">
        <v>0.109772044401861</v>
      </c>
      <c r="I753">
        <v>0.237466016574189</v>
      </c>
      <c r="J753">
        <v>0.63563220275353305</v>
      </c>
      <c r="K753">
        <v>1.46042355926407</v>
      </c>
      <c r="L753">
        <v>0.117174411411643</v>
      </c>
      <c r="M753">
        <v>1.6815677371660499E-2</v>
      </c>
      <c r="N753">
        <v>1.5944136480473801</v>
      </c>
      <c r="O753">
        <f t="shared" si="40"/>
        <v>1.2627009337318873</v>
      </c>
      <c r="P753">
        <f t="shared" si="41"/>
        <v>1.0733592745736498</v>
      </c>
      <c r="Q753">
        <f t="shared" si="42"/>
        <v>0.20245060119395308</v>
      </c>
    </row>
    <row r="754" spans="2:17" x14ac:dyDescent="0.2">
      <c r="B754">
        <v>2450</v>
      </c>
      <c r="C754">
        <v>0.42679635577064001</v>
      </c>
      <c r="D754">
        <v>0.27971992971617898</v>
      </c>
      <c r="E754">
        <v>0.40394467096970599</v>
      </c>
      <c r="F754">
        <v>1.11046095645652</v>
      </c>
      <c r="G754">
        <v>0.26308330598048502</v>
      </c>
      <c r="H754">
        <v>0.12684448394086001</v>
      </c>
      <c r="I754">
        <v>0.25863980379218199</v>
      </c>
      <c r="J754">
        <v>0.64856759371352701</v>
      </c>
      <c r="K754">
        <v>1.2385498655123901</v>
      </c>
      <c r="L754">
        <v>8.3466518007113202E-2</v>
      </c>
      <c r="M754">
        <v>1.10383116653266E-2</v>
      </c>
      <c r="N754">
        <v>1.3330546951848301</v>
      </c>
      <c r="O754">
        <f t="shared" si="40"/>
        <v>1.1545798782175403</v>
      </c>
      <c r="P754">
        <f t="shared" si="41"/>
        <v>0.86129922393217673</v>
      </c>
      <c r="Q754">
        <f t="shared" si="42"/>
        <v>0.15906288650231012</v>
      </c>
    </row>
    <row r="755" spans="2:17" x14ac:dyDescent="0.2">
      <c r="B755">
        <v>2500</v>
      </c>
      <c r="C755">
        <v>0.46607180837706302</v>
      </c>
      <c r="D755">
        <v>0.28796985237974398</v>
      </c>
      <c r="E755">
        <v>0.42097061721219198</v>
      </c>
      <c r="F755">
        <v>1.175012277969</v>
      </c>
      <c r="G755">
        <v>0.30904939945642701</v>
      </c>
      <c r="H755">
        <v>0.14056270507945801</v>
      </c>
      <c r="I755">
        <v>0.246998264515399</v>
      </c>
      <c r="J755">
        <v>0.69661036905128404</v>
      </c>
      <c r="K755">
        <v>1.1817035459071099</v>
      </c>
      <c r="L755">
        <v>0.18005980373802999</v>
      </c>
      <c r="M755">
        <v>2.9209998725557702E-2</v>
      </c>
      <c r="N755">
        <v>1.3909733483706901</v>
      </c>
      <c r="O755">
        <f t="shared" si="40"/>
        <v>1.1793953316724168</v>
      </c>
      <c r="P755">
        <f t="shared" si="41"/>
        <v>1.1317574300570232</v>
      </c>
      <c r="Q755">
        <f t="shared" si="42"/>
        <v>0.14818961229000804</v>
      </c>
    </row>
    <row r="756" spans="2:17" x14ac:dyDescent="0.2">
      <c r="B756">
        <v>2550</v>
      </c>
      <c r="C756">
        <v>0.46291023553228799</v>
      </c>
      <c r="D756">
        <v>0.32410412699600399</v>
      </c>
      <c r="E756">
        <v>0.42919299335133498</v>
      </c>
      <c r="F756">
        <v>1.21620735587963</v>
      </c>
      <c r="G756">
        <v>0.32645409681056697</v>
      </c>
      <c r="H756">
        <v>0.16670945120668401</v>
      </c>
      <c r="I756">
        <v>0.26204487611569799</v>
      </c>
      <c r="J756">
        <v>0.75520842413294897</v>
      </c>
      <c r="K756">
        <v>1.16719851962185</v>
      </c>
      <c r="L756">
        <v>0.12297589918051099</v>
      </c>
      <c r="M756">
        <v>2.69768708728391E-2</v>
      </c>
      <c r="N756">
        <v>1.3171512896752</v>
      </c>
      <c r="O756">
        <f t="shared" si="40"/>
        <v>1.1476721176691538</v>
      </c>
      <c r="P756">
        <f t="shared" si="41"/>
        <v>1.3316471586765166</v>
      </c>
      <c r="Q756">
        <f t="shared" si="42"/>
        <v>0.11583981253147294</v>
      </c>
    </row>
    <row r="757" spans="2:17" x14ac:dyDescent="0.2">
      <c r="B757">
        <v>2600</v>
      </c>
      <c r="C757">
        <v>0.42859717834178501</v>
      </c>
      <c r="D757">
        <v>0.31179572064743899</v>
      </c>
      <c r="E757">
        <v>0.40428982906820798</v>
      </c>
      <c r="F757">
        <v>1.1446827280574301</v>
      </c>
      <c r="G757">
        <v>0.28329310717616402</v>
      </c>
      <c r="H757">
        <v>0.17117572021925001</v>
      </c>
      <c r="I757">
        <v>0.25227175852232198</v>
      </c>
      <c r="J757">
        <v>0.70674058591773603</v>
      </c>
      <c r="K757">
        <v>1.32807764173909</v>
      </c>
      <c r="L757">
        <v>6.3603651154931204E-2</v>
      </c>
      <c r="M757" s="2">
        <v>1.7511941738413399E-5</v>
      </c>
      <c r="N757">
        <v>1.3916988048357599</v>
      </c>
      <c r="O757">
        <f t="shared" si="40"/>
        <v>1.1797028459895145</v>
      </c>
      <c r="P757">
        <f t="shared" si="41"/>
        <v>1.6206952212656169</v>
      </c>
      <c r="Q757">
        <f t="shared" si="42"/>
        <v>0.11715384039067873</v>
      </c>
    </row>
    <row r="758" spans="2:17" x14ac:dyDescent="0.2">
      <c r="B758">
        <v>2650</v>
      </c>
      <c r="C758">
        <v>0.45373884708466999</v>
      </c>
      <c r="D758">
        <v>0.29879638524846902</v>
      </c>
      <c r="E758">
        <v>0.40298302085802501</v>
      </c>
      <c r="F758">
        <v>1.1555182531911601</v>
      </c>
      <c r="G758">
        <v>0.29307218969391802</v>
      </c>
      <c r="H758">
        <v>0.165209085545762</v>
      </c>
      <c r="I758">
        <v>0.23370522083134601</v>
      </c>
      <c r="J758">
        <v>0.69198649607102702</v>
      </c>
      <c r="K758">
        <v>0.86248798104511404</v>
      </c>
      <c r="L758">
        <v>2.5979627582026699E-2</v>
      </c>
      <c r="M758">
        <v>5.3010920708687704E-3</v>
      </c>
      <c r="N758">
        <v>0.89376870069800896</v>
      </c>
      <c r="O758">
        <f t="shared" si="40"/>
        <v>0.94539341054293846</v>
      </c>
      <c r="P758">
        <f t="shared" si="41"/>
        <v>1.7009456544837895</v>
      </c>
      <c r="Q758">
        <f t="shared" si="42"/>
        <v>0.2522345714175665</v>
      </c>
    </row>
    <row r="759" spans="2:17" x14ac:dyDescent="0.2">
      <c r="B759">
        <v>2700</v>
      </c>
      <c r="C759">
        <v>0.41876546540638099</v>
      </c>
      <c r="D759">
        <v>0.26832079065943998</v>
      </c>
      <c r="E759">
        <v>0.38888972789008902</v>
      </c>
      <c r="F759">
        <v>1.07597598395591</v>
      </c>
      <c r="G759">
        <v>0.28273604993381402</v>
      </c>
      <c r="H759">
        <v>0.15562020688401401</v>
      </c>
      <c r="I759">
        <v>0.22682069728168699</v>
      </c>
      <c r="J759">
        <v>0.66517695409951405</v>
      </c>
      <c r="K759">
        <v>1.0283207452522301</v>
      </c>
      <c r="L759" s="2">
        <v>1.5249939720912401E-5</v>
      </c>
      <c r="M759">
        <v>1.5872701874348201E-2</v>
      </c>
      <c r="N759">
        <v>1.0442086970663</v>
      </c>
      <c r="O759">
        <f t="shared" si="40"/>
        <v>1.0218653027998847</v>
      </c>
      <c r="P759">
        <f t="shared" si="41"/>
        <v>1.8214355558224034</v>
      </c>
      <c r="Q759">
        <f t="shared" si="42"/>
        <v>0.27896443828399642</v>
      </c>
    </row>
    <row r="760" spans="2:17" x14ac:dyDescent="0.2">
      <c r="B760">
        <v>2750</v>
      </c>
      <c r="C760">
        <v>0.39284054406271801</v>
      </c>
      <c r="D760">
        <v>0.328063152796293</v>
      </c>
      <c r="E760">
        <v>0.39227782923136401</v>
      </c>
      <c r="F760">
        <v>1.1131815260903799</v>
      </c>
      <c r="G760">
        <v>0.27765177477589398</v>
      </c>
      <c r="H760">
        <v>0.15056231733054701</v>
      </c>
      <c r="I760">
        <v>0.28911932494192499</v>
      </c>
      <c r="J760">
        <v>0.71733341704836495</v>
      </c>
      <c r="K760">
        <v>1.0256245194256499</v>
      </c>
      <c r="L760">
        <v>2.01082462278084E-3</v>
      </c>
      <c r="M760" s="2">
        <v>2.5254584919616599E-6</v>
      </c>
      <c r="N760">
        <v>1.0276378695069299</v>
      </c>
      <c r="O760">
        <f t="shared" si="40"/>
        <v>1.0137247503671447</v>
      </c>
      <c r="P760">
        <f t="shared" si="41"/>
        <v>1.5204003983013166</v>
      </c>
      <c r="Q760">
        <f t="shared" si="42"/>
        <v>0.1903467552812392</v>
      </c>
    </row>
    <row r="761" spans="2:17" x14ac:dyDescent="0.2">
      <c r="B761">
        <v>2800</v>
      </c>
      <c r="C761">
        <v>0.425157443950823</v>
      </c>
      <c r="D761">
        <v>0.29240683741262202</v>
      </c>
      <c r="E761">
        <v>0.40255013989093502</v>
      </c>
      <c r="F761">
        <v>1.1201144212543801</v>
      </c>
      <c r="G761">
        <v>0.27130671936669598</v>
      </c>
      <c r="H761">
        <v>0.135022655849275</v>
      </c>
      <c r="I761">
        <v>0.28773047868734603</v>
      </c>
      <c r="J761">
        <v>0.69405985390331604</v>
      </c>
      <c r="K761">
        <v>1.24473499089174</v>
      </c>
      <c r="L761">
        <v>2.2415979156073899E-3</v>
      </c>
      <c r="M761">
        <v>1.2265854704540301E-2</v>
      </c>
      <c r="N761">
        <v>1.2592424435118901</v>
      </c>
      <c r="O761">
        <f t="shared" si="40"/>
        <v>1.1221597228166273</v>
      </c>
      <c r="P761">
        <f t="shared" si="41"/>
        <v>1.4971499076977166</v>
      </c>
      <c r="Q761">
        <f t="shared" si="42"/>
        <v>0.10064011148918507</v>
      </c>
    </row>
    <row r="762" spans="2:17" x14ac:dyDescent="0.2">
      <c r="B762">
        <v>2850</v>
      </c>
      <c r="C762">
        <v>0.42372388751248802</v>
      </c>
      <c r="D762">
        <v>0.29637586740849697</v>
      </c>
      <c r="E762">
        <v>0.37093598368577002</v>
      </c>
      <c r="F762">
        <v>1.09103573860675</v>
      </c>
      <c r="G762">
        <v>0.27146422476528997</v>
      </c>
      <c r="H762">
        <v>0.144345940485582</v>
      </c>
      <c r="I762">
        <v>0.24179813322866101</v>
      </c>
      <c r="J762">
        <v>0.65760829847953295</v>
      </c>
      <c r="K762">
        <v>1.13496626360335</v>
      </c>
      <c r="L762">
        <v>5.3462561136587204E-4</v>
      </c>
      <c r="M762" s="2">
        <v>3.8901240773472299E-5</v>
      </c>
      <c r="N762">
        <v>1.13553979045549</v>
      </c>
      <c r="O762">
        <f t="shared" si="40"/>
        <v>1.0656170937327769</v>
      </c>
      <c r="P762">
        <f t="shared" si="41"/>
        <v>1.5436333131115865</v>
      </c>
      <c r="Q762">
        <f t="shared" si="42"/>
        <v>0.1231708063377973</v>
      </c>
    </row>
    <row r="763" spans="2:17" x14ac:dyDescent="0.2">
      <c r="B763">
        <v>2900</v>
      </c>
      <c r="C763">
        <v>0.42006422039221403</v>
      </c>
      <c r="D763">
        <v>0.29452554175710399</v>
      </c>
      <c r="E763">
        <v>0.38754403817435401</v>
      </c>
      <c r="F763">
        <v>1.10213380032367</v>
      </c>
      <c r="G763">
        <v>0.25936050905858699</v>
      </c>
      <c r="H763">
        <v>0.15358001869468299</v>
      </c>
      <c r="I763">
        <v>0.21813911160878</v>
      </c>
      <c r="J763">
        <v>0.63107963936205103</v>
      </c>
      <c r="K763">
        <v>1.1132929155621101</v>
      </c>
      <c r="L763">
        <v>1.19214781270641E-2</v>
      </c>
      <c r="M763">
        <v>2.67428050546909E-3</v>
      </c>
      <c r="N763">
        <v>1.1278886741946399</v>
      </c>
      <c r="O763">
        <f t="shared" si="40"/>
        <v>1.0620210328400468</v>
      </c>
      <c r="P763">
        <f t="shared" si="41"/>
        <v>1.6083555014357733</v>
      </c>
      <c r="Q763">
        <f t="shared" si="42"/>
        <v>0.13411428290454513</v>
      </c>
    </row>
    <row r="764" spans="2:17" x14ac:dyDescent="0.2">
      <c r="B764">
        <v>2950</v>
      </c>
      <c r="C764">
        <v>0.38438794499157902</v>
      </c>
      <c r="D764">
        <v>0.33445029683126798</v>
      </c>
      <c r="E764">
        <v>0.35920453799214402</v>
      </c>
      <c r="F764">
        <v>1.0780427798149901</v>
      </c>
      <c r="G764">
        <v>0.22896878797398099</v>
      </c>
      <c r="H764">
        <v>0.18342326681981599</v>
      </c>
      <c r="I764">
        <v>0.21587112130587699</v>
      </c>
      <c r="J764">
        <v>0.62826317609967397</v>
      </c>
      <c r="K764">
        <v>1.0095360728156</v>
      </c>
      <c r="L764">
        <v>6.6744434057703597E-2</v>
      </c>
      <c r="M764">
        <v>2.45322747497657E-4</v>
      </c>
      <c r="N764">
        <v>1.0765258296208</v>
      </c>
      <c r="O764">
        <f t="shared" si="40"/>
        <v>1.0375576271324884</v>
      </c>
      <c r="P764">
        <f t="shared" si="41"/>
        <v>1.6367215471461265</v>
      </c>
      <c r="Q764">
        <f t="shared" si="42"/>
        <v>0.17815417252983695</v>
      </c>
    </row>
    <row r="765" spans="2:17" x14ac:dyDescent="0.2">
      <c r="B765">
        <v>3000</v>
      </c>
      <c r="C765">
        <v>0.36026118464304702</v>
      </c>
      <c r="D765">
        <v>0.315420368126135</v>
      </c>
      <c r="E765">
        <v>0.39203282198871298</v>
      </c>
      <c r="F765">
        <v>1.0677143747579001</v>
      </c>
      <c r="G765">
        <v>0.24293247990492001</v>
      </c>
      <c r="H765">
        <v>0.18887426747092301</v>
      </c>
      <c r="I765">
        <v>0.21512600712368701</v>
      </c>
      <c r="J765">
        <v>0.64693275449952903</v>
      </c>
      <c r="K765">
        <v>1.4889271674831099</v>
      </c>
      <c r="L765">
        <v>0.223589485243123</v>
      </c>
      <c r="M765" s="2">
        <v>8.3361021544255905E-6</v>
      </c>
      <c r="N765">
        <v>1.71252498882839</v>
      </c>
      <c r="O765">
        <f t="shared" si="40"/>
        <v>1.3086347805359562</v>
      </c>
      <c r="P765">
        <f t="shared" si="41"/>
        <v>1.8964031360492968</v>
      </c>
      <c r="Q765">
        <f t="shared" si="42"/>
        <v>0.1344713087451728</v>
      </c>
    </row>
    <row r="766" spans="2:17" x14ac:dyDescent="0.2">
      <c r="B766">
        <v>3050</v>
      </c>
      <c r="C766">
        <v>0.35231893977711998</v>
      </c>
      <c r="D766">
        <v>0.36193194307352999</v>
      </c>
      <c r="E766">
        <v>0.36765513876848199</v>
      </c>
      <c r="F766">
        <v>1.0819060216191301</v>
      </c>
      <c r="G766">
        <v>0.226893539370775</v>
      </c>
      <c r="H766">
        <v>0.20009975586196399</v>
      </c>
      <c r="I766">
        <v>0.211533839804527</v>
      </c>
      <c r="J766">
        <v>0.63852713503726499</v>
      </c>
      <c r="K766">
        <v>1.4368304148662501</v>
      </c>
      <c r="L766">
        <v>0.224504288741907</v>
      </c>
      <c r="M766">
        <v>1.91128264804975E-3</v>
      </c>
      <c r="N766">
        <v>1.6632459862561999</v>
      </c>
      <c r="O766">
        <f t="shared" si="40"/>
        <v>1.2896689444412468</v>
      </c>
      <c r="P766">
        <f t="shared" si="41"/>
        <v>1.7891594536209767</v>
      </c>
      <c r="Q766">
        <f t="shared" si="42"/>
        <v>0.20817273170209644</v>
      </c>
    </row>
    <row r="767" spans="2:17" x14ac:dyDescent="0.2">
      <c r="B767">
        <v>3100</v>
      </c>
      <c r="C767">
        <v>0.34085150474332998</v>
      </c>
      <c r="D767">
        <v>0.35361225173828797</v>
      </c>
      <c r="E767">
        <v>0.32359792551119798</v>
      </c>
      <c r="F767">
        <v>1.0180616819928201</v>
      </c>
      <c r="G767">
        <v>0.20971989068393099</v>
      </c>
      <c r="H767">
        <v>0.16169517185119001</v>
      </c>
      <c r="I767">
        <v>0.20891679003465599</v>
      </c>
      <c r="J767">
        <v>0.58033185256977704</v>
      </c>
      <c r="K767">
        <v>1.04139906452774</v>
      </c>
      <c r="L767">
        <v>0.22971875486828999</v>
      </c>
      <c r="M767">
        <v>2.0070643272124399E-2</v>
      </c>
      <c r="N767">
        <v>1.29118846266816</v>
      </c>
      <c r="O767">
        <f t="shared" si="40"/>
        <v>1.1363047402295565</v>
      </c>
      <c r="P767">
        <f t="shared" si="41"/>
        <v>1.5680770381903766</v>
      </c>
      <c r="Q767">
        <f t="shared" si="42"/>
        <v>0.21654135415522088</v>
      </c>
    </row>
    <row r="768" spans="2:17" x14ac:dyDescent="0.2">
      <c r="B768">
        <v>3150</v>
      </c>
      <c r="C768">
        <v>0.31483898321322201</v>
      </c>
      <c r="D768">
        <v>0.32627503615789599</v>
      </c>
      <c r="E768">
        <v>0.30470797146968998</v>
      </c>
      <c r="F768">
        <v>0.94582199084080798</v>
      </c>
      <c r="G768">
        <v>0.196771412489922</v>
      </c>
      <c r="H768">
        <v>0.181441953274457</v>
      </c>
      <c r="I768">
        <v>0.19059436538136401</v>
      </c>
      <c r="J768">
        <v>0.56880773114574301</v>
      </c>
      <c r="K768">
        <v>0.99930454815537995</v>
      </c>
      <c r="L768">
        <v>0.15273951314711401</v>
      </c>
      <c r="M768">
        <v>0.105106507612862</v>
      </c>
      <c r="N768">
        <v>1.2571505689153599</v>
      </c>
      <c r="O768">
        <f t="shared" si="40"/>
        <v>1.1212272601552997</v>
      </c>
      <c r="P768">
        <f t="shared" si="41"/>
        <v>1.5559771818988199</v>
      </c>
      <c r="Q768">
        <f t="shared" si="42"/>
        <v>0.11144520041003696</v>
      </c>
    </row>
    <row r="769" spans="2:17" x14ac:dyDescent="0.2">
      <c r="B769">
        <v>3200</v>
      </c>
      <c r="C769">
        <v>0.30135119226545198</v>
      </c>
      <c r="D769">
        <v>0.27943381848482401</v>
      </c>
      <c r="E769">
        <v>0.30775730632709197</v>
      </c>
      <c r="F769">
        <v>0.88854231707736797</v>
      </c>
      <c r="G769">
        <v>0.17499529820536</v>
      </c>
      <c r="H769">
        <v>0.172893521268877</v>
      </c>
      <c r="I769">
        <v>0.16903087044236001</v>
      </c>
      <c r="J769">
        <v>0.51691968991659698</v>
      </c>
      <c r="K769">
        <v>1.1833102198529499</v>
      </c>
      <c r="L769">
        <v>5.5946377547822702E-2</v>
      </c>
      <c r="M769">
        <v>4.96100472352341E-2</v>
      </c>
      <c r="N769">
        <v>1.288866644636</v>
      </c>
      <c r="O769">
        <f t="shared" si="40"/>
        <v>1.1352826276465258</v>
      </c>
      <c r="P769">
        <f t="shared" si="41"/>
        <v>1.4216566191107833</v>
      </c>
      <c r="Q769">
        <f t="shared" si="42"/>
        <v>4.7619460622411645E-2</v>
      </c>
    </row>
    <row r="770" spans="2:17" x14ac:dyDescent="0.2">
      <c r="B770">
        <v>3250</v>
      </c>
      <c r="C770">
        <v>0.33203830624465702</v>
      </c>
      <c r="D770">
        <v>0.36279480262428998</v>
      </c>
      <c r="E770">
        <v>0.33370372572948198</v>
      </c>
      <c r="F770">
        <v>1.02853683459843</v>
      </c>
      <c r="G770">
        <v>0.20053634636332701</v>
      </c>
      <c r="H770">
        <v>0.17389215631548499</v>
      </c>
      <c r="I770">
        <v>0.181251935835614</v>
      </c>
      <c r="J770">
        <v>0.55568043851442495</v>
      </c>
      <c r="K770">
        <v>1.5679157591561901</v>
      </c>
      <c r="L770">
        <v>0.124057482667911</v>
      </c>
      <c r="M770">
        <v>3.5436592779718598E-2</v>
      </c>
      <c r="N770">
        <v>1.72740983460382</v>
      </c>
      <c r="O770">
        <f t="shared" si="40"/>
        <v>1.314309641828675</v>
      </c>
      <c r="P770">
        <f t="shared" si="41"/>
        <v>1.5119088695372565</v>
      </c>
      <c r="Q770">
        <f t="shared" si="42"/>
        <v>6.4895009975969364E-2</v>
      </c>
    </row>
    <row r="771" spans="2:17" x14ac:dyDescent="0.2">
      <c r="B771">
        <v>3300</v>
      </c>
      <c r="C771">
        <v>0.358449440151625</v>
      </c>
      <c r="D771">
        <v>0.38521809356180098</v>
      </c>
      <c r="E771">
        <v>0.31935042624328402</v>
      </c>
      <c r="F771">
        <v>1.06301795995671</v>
      </c>
      <c r="G771">
        <v>0.23265233682115699</v>
      </c>
      <c r="H771">
        <v>0.18409881145580501</v>
      </c>
      <c r="I771">
        <v>0.19180803297017801</v>
      </c>
      <c r="J771">
        <v>0.60855918124713904</v>
      </c>
      <c r="K771">
        <v>1.61331056896619</v>
      </c>
      <c r="L771">
        <v>8.1358404087643499E-2</v>
      </c>
      <c r="M771">
        <v>5.0727627479196603E-2</v>
      </c>
      <c r="N771">
        <v>1.7453966005330299</v>
      </c>
      <c r="O771">
        <f t="shared" si="40"/>
        <v>1.3211345883493588</v>
      </c>
      <c r="P771">
        <f t="shared" si="41"/>
        <v>1.6051917906362734</v>
      </c>
      <c r="Q771">
        <f t="shared" si="42"/>
        <v>9.1094589230227507E-2</v>
      </c>
    </row>
    <row r="772" spans="2:17" x14ac:dyDescent="0.2">
      <c r="B772">
        <v>3350</v>
      </c>
      <c r="C772">
        <v>0.34673982956814398</v>
      </c>
      <c r="D772">
        <v>0.31202829521119202</v>
      </c>
      <c r="E772">
        <v>0.34712416410459401</v>
      </c>
      <c r="F772">
        <v>1.0058922888839299</v>
      </c>
      <c r="G772">
        <v>0.21550544158927301</v>
      </c>
      <c r="H772">
        <v>0.169624592443857</v>
      </c>
      <c r="I772">
        <v>0.18301882791144</v>
      </c>
      <c r="J772">
        <v>0.56814886194457004</v>
      </c>
      <c r="K772">
        <v>1.38516488812367</v>
      </c>
      <c r="L772">
        <v>8.2956585017502402E-2</v>
      </c>
      <c r="M772">
        <v>7.3474089988704496E-3</v>
      </c>
      <c r="N772">
        <v>1.4754688821400499</v>
      </c>
      <c r="O772">
        <f t="shared" si="40"/>
        <v>1.2146888005328977</v>
      </c>
      <c r="P772">
        <f t="shared" si="41"/>
        <v>1.7301035782145366</v>
      </c>
      <c r="Q772">
        <f t="shared" si="42"/>
        <v>0.16605666699697783</v>
      </c>
    </row>
    <row r="773" spans="2:17" x14ac:dyDescent="0.2">
      <c r="B773">
        <v>3400</v>
      </c>
      <c r="C773">
        <v>0.33725711490611199</v>
      </c>
      <c r="D773">
        <v>0.34181309860738801</v>
      </c>
      <c r="E773">
        <v>0.37637813665485498</v>
      </c>
      <c r="F773">
        <v>1.05544835016836</v>
      </c>
      <c r="G773">
        <v>0.24226203906480401</v>
      </c>
      <c r="H773">
        <v>0.16675347546336999</v>
      </c>
      <c r="I773">
        <v>0.19949938133186401</v>
      </c>
      <c r="J773">
        <v>0.60851489586003704</v>
      </c>
      <c r="K773">
        <v>1.47302467600924</v>
      </c>
      <c r="L773">
        <v>7.5759123191193697E-2</v>
      </c>
      <c r="M773">
        <v>1.10181422987277E-2</v>
      </c>
      <c r="N773">
        <v>1.55980194149916</v>
      </c>
      <c r="O773">
        <f t="shared" si="40"/>
        <v>1.2489203103077313</v>
      </c>
      <c r="P773">
        <f t="shared" si="41"/>
        <v>1.6698393999782768</v>
      </c>
      <c r="Q773">
        <f t="shared" si="42"/>
        <v>0.18263225382742654</v>
      </c>
    </row>
    <row r="774" spans="2:17" x14ac:dyDescent="0.2">
      <c r="B774">
        <v>3450</v>
      </c>
      <c r="C774">
        <v>0.38055575132240299</v>
      </c>
      <c r="D774">
        <v>0.34534166851288101</v>
      </c>
      <c r="E774">
        <v>0.35516693427678703</v>
      </c>
      <c r="F774">
        <v>1.0810643541120699</v>
      </c>
      <c r="G774">
        <v>0.24883245187693001</v>
      </c>
      <c r="H774">
        <v>0.164300788283746</v>
      </c>
      <c r="I774">
        <v>0.20376614410816299</v>
      </c>
      <c r="J774">
        <v>0.61689938426883895</v>
      </c>
      <c r="K774">
        <v>1.49288049314299</v>
      </c>
      <c r="L774">
        <v>3.2221319943762601E-2</v>
      </c>
      <c r="M774">
        <v>6.77974127448295E-3</v>
      </c>
      <c r="N774">
        <v>1.5318815543612301</v>
      </c>
      <c r="O774">
        <f t="shared" si="40"/>
        <v>1.2376920272673773</v>
      </c>
      <c r="P774">
        <f t="shared" si="41"/>
        <v>1.5642007181620532</v>
      </c>
      <c r="Q774">
        <f t="shared" si="42"/>
        <v>0.18346305398857868</v>
      </c>
    </row>
    <row r="775" spans="2:17" x14ac:dyDescent="0.2">
      <c r="B775">
        <v>3500</v>
      </c>
      <c r="C775">
        <v>0.39818902149483798</v>
      </c>
      <c r="D775">
        <v>0.36658809371697898</v>
      </c>
      <c r="E775">
        <v>0.330773378459846</v>
      </c>
      <c r="F775">
        <v>1.09555049367166</v>
      </c>
      <c r="G775">
        <v>0.29107291346934</v>
      </c>
      <c r="H775">
        <v>0.16808003487871501</v>
      </c>
      <c r="I775">
        <v>0.20396065517544501</v>
      </c>
      <c r="J775">
        <v>0.66311360352350002</v>
      </c>
      <c r="K775">
        <v>1.0647001618854599</v>
      </c>
      <c r="L775">
        <v>3.1991095001271397E-2</v>
      </c>
      <c r="M775">
        <v>2.09556693759844E-3</v>
      </c>
      <c r="N775">
        <v>1.0987868238243299</v>
      </c>
      <c r="O775">
        <f t="shared" ref="O775:O838" si="43">N775^0.5</f>
        <v>1.0482303295670898</v>
      </c>
      <c r="P775">
        <f t="shared" ref="P775:P838" si="44">AVERAGE(N775,N875,N975,N1075,N1175,N1275,N1375,N1475,N1575,N1675)</f>
        <v>1.2566422769912602</v>
      </c>
      <c r="Q775">
        <f t="shared" ref="Q775:Q838" si="45">STDEV(N775,N875,N975,N1075,N1175,N1275,N1375,N1475,N1575,N1675)/SQRT(10)</f>
        <v>0.18375506524896085</v>
      </c>
    </row>
    <row r="776" spans="2:17" x14ac:dyDescent="0.2">
      <c r="B776">
        <v>3550</v>
      </c>
      <c r="C776">
        <v>0.36828292625041997</v>
      </c>
      <c r="D776">
        <v>0.36991384311812597</v>
      </c>
      <c r="E776">
        <v>0.34431100403192</v>
      </c>
      <c r="F776">
        <v>1.08250777340047</v>
      </c>
      <c r="G776">
        <v>0.31401148322724898</v>
      </c>
      <c r="H776">
        <v>0.18133852868175199</v>
      </c>
      <c r="I776">
        <v>0.209590876846803</v>
      </c>
      <c r="J776">
        <v>0.70494088875580496</v>
      </c>
      <c r="K776">
        <v>1.0078657056781299</v>
      </c>
      <c r="L776">
        <v>7.3591927770113696E-4</v>
      </c>
      <c r="M776" s="2">
        <v>5.8937451689832098E-5</v>
      </c>
      <c r="N776">
        <v>1.00866056240752</v>
      </c>
      <c r="O776">
        <f t="shared" si="43"/>
        <v>1.0043209459169513</v>
      </c>
      <c r="P776">
        <f t="shared" si="44"/>
        <v>1.3041129612106932</v>
      </c>
      <c r="Q776">
        <f t="shared" si="45"/>
        <v>0.11912060961566795</v>
      </c>
    </row>
    <row r="777" spans="2:17" x14ac:dyDescent="0.2">
      <c r="B777">
        <v>3600</v>
      </c>
      <c r="C777">
        <v>0.38726778145975699</v>
      </c>
      <c r="D777">
        <v>0.368897508173681</v>
      </c>
      <c r="E777">
        <v>0.36244502867902201</v>
      </c>
      <c r="F777">
        <v>1.1186103183124601</v>
      </c>
      <c r="G777">
        <v>0.35488474210827398</v>
      </c>
      <c r="H777">
        <v>0.18907468497143901</v>
      </c>
      <c r="I777">
        <v>0.20621795913584201</v>
      </c>
      <c r="J777">
        <v>0.75017738621555397</v>
      </c>
      <c r="K777">
        <v>0.89472694923648499</v>
      </c>
      <c r="L777">
        <v>1.4187583398354599E-3</v>
      </c>
      <c r="M777">
        <v>1.4734073528929199E-3</v>
      </c>
      <c r="N777">
        <v>0.89761911492921398</v>
      </c>
      <c r="O777">
        <f t="shared" si="43"/>
        <v>0.94742763044425404</v>
      </c>
      <c r="P777">
        <f t="shared" si="44"/>
        <v>1.3259634047349047</v>
      </c>
      <c r="Q777">
        <f t="shared" si="45"/>
        <v>0.12546539186732469</v>
      </c>
    </row>
    <row r="778" spans="2:17" x14ac:dyDescent="0.2">
      <c r="B778">
        <v>3650</v>
      </c>
      <c r="C778">
        <v>0.42542306006820202</v>
      </c>
      <c r="D778">
        <v>0.43709210021638301</v>
      </c>
      <c r="E778">
        <v>0.39508519270738801</v>
      </c>
      <c r="F778">
        <v>1.2576003529919699</v>
      </c>
      <c r="G778">
        <v>0.35944242366774798</v>
      </c>
      <c r="H778">
        <v>0.25356955871447701</v>
      </c>
      <c r="I778">
        <v>0.205604983455422</v>
      </c>
      <c r="J778">
        <v>0.81861696583764698</v>
      </c>
      <c r="K778">
        <v>0.83684805160483899</v>
      </c>
      <c r="L778">
        <v>2.1439970874129102E-3</v>
      </c>
      <c r="M778">
        <v>3.13940087746888E-2</v>
      </c>
      <c r="N778">
        <v>0.87038605746694098</v>
      </c>
      <c r="O778">
        <f t="shared" si="43"/>
        <v>0.93294483088065872</v>
      </c>
      <c r="P778">
        <f t="shared" si="44"/>
        <v>1.2972950119599835</v>
      </c>
      <c r="Q778">
        <f t="shared" si="45"/>
        <v>0.16392443810708618</v>
      </c>
    </row>
    <row r="779" spans="2:17" x14ac:dyDescent="0.2">
      <c r="B779">
        <v>3700</v>
      </c>
      <c r="C779">
        <v>0.42138523458939298</v>
      </c>
      <c r="D779">
        <v>0.46480814903644202</v>
      </c>
      <c r="E779">
        <v>0.367271752708906</v>
      </c>
      <c r="F779">
        <v>1.25346513633474</v>
      </c>
      <c r="G779">
        <v>0.36848750122088603</v>
      </c>
      <c r="H779">
        <v>0.23737997893704399</v>
      </c>
      <c r="I779">
        <v>0.19368724987654801</v>
      </c>
      <c r="J779">
        <v>0.79955473003447797</v>
      </c>
      <c r="K779">
        <v>0.76560195197346004</v>
      </c>
      <c r="L779">
        <v>1.8185891472208399E-3</v>
      </c>
      <c r="M779">
        <v>4.6364092240726497E-2</v>
      </c>
      <c r="N779">
        <v>0.81378463336140705</v>
      </c>
      <c r="O779">
        <f t="shared" si="43"/>
        <v>0.90210012380079352</v>
      </c>
      <c r="P779">
        <f t="shared" si="44"/>
        <v>1.2784293253220858</v>
      </c>
      <c r="Q779">
        <f t="shared" si="45"/>
        <v>0.15099047064165919</v>
      </c>
    </row>
    <row r="780" spans="2:17" x14ac:dyDescent="0.2">
      <c r="B780">
        <v>3750</v>
      </c>
      <c r="C780">
        <v>0.38113504938223602</v>
      </c>
      <c r="D780">
        <v>0.49308274764288101</v>
      </c>
      <c r="E780">
        <v>0.35894925934398297</v>
      </c>
      <c r="F780">
        <v>1.2331670563691</v>
      </c>
      <c r="G780">
        <v>0.370059884249618</v>
      </c>
      <c r="H780">
        <v>0.242380980717742</v>
      </c>
      <c r="I780">
        <v>0.18793145075897</v>
      </c>
      <c r="J780">
        <v>0.80037231572633005</v>
      </c>
      <c r="K780">
        <v>0.88390332417098305</v>
      </c>
      <c r="L780">
        <v>2.6512394176060501E-2</v>
      </c>
      <c r="M780">
        <v>5.0881801987729602E-3</v>
      </c>
      <c r="N780">
        <v>0.91550389854581604</v>
      </c>
      <c r="O780">
        <f t="shared" si="43"/>
        <v>0.95681967922164735</v>
      </c>
      <c r="P780">
        <f t="shared" si="44"/>
        <v>1.319739778743932</v>
      </c>
      <c r="Q780">
        <f t="shared" si="45"/>
        <v>0.14572814123598146</v>
      </c>
    </row>
    <row r="781" spans="2:17" x14ac:dyDescent="0.2">
      <c r="B781">
        <v>3800</v>
      </c>
      <c r="C781">
        <v>0.456438127337019</v>
      </c>
      <c r="D781">
        <v>0.47231847871430899</v>
      </c>
      <c r="E781">
        <v>0.38793345349869501</v>
      </c>
      <c r="F781">
        <v>1.3166900595500199</v>
      </c>
      <c r="G781">
        <v>0.39804744924699997</v>
      </c>
      <c r="H781">
        <v>0.23085888877855201</v>
      </c>
      <c r="I781">
        <v>0.19064351623345499</v>
      </c>
      <c r="J781">
        <v>0.81954985425900695</v>
      </c>
      <c r="K781">
        <v>0.79263858765953299</v>
      </c>
      <c r="L781">
        <v>2.54304425375599E-2</v>
      </c>
      <c r="M781">
        <v>4.5929687522089401E-4</v>
      </c>
      <c r="N781">
        <v>0.81852832707231404</v>
      </c>
      <c r="O781">
        <f t="shared" si="43"/>
        <v>0.90472555345381622</v>
      </c>
      <c r="P781">
        <f t="shared" si="44"/>
        <v>1.3838411181269246</v>
      </c>
      <c r="Q781">
        <f t="shared" si="45"/>
        <v>0.22635767539875029</v>
      </c>
    </row>
    <row r="782" spans="2:17" x14ac:dyDescent="0.2">
      <c r="B782">
        <v>3850</v>
      </c>
      <c r="C782">
        <v>0.44214133393083699</v>
      </c>
      <c r="D782">
        <v>0.43400799243878602</v>
      </c>
      <c r="E782">
        <v>0.45071497985713599</v>
      </c>
      <c r="F782">
        <v>1.32686430622676</v>
      </c>
      <c r="G782">
        <v>0.39058556792800297</v>
      </c>
      <c r="H782">
        <v>0.22000899566054199</v>
      </c>
      <c r="I782">
        <v>0.20934929650418199</v>
      </c>
      <c r="J782">
        <v>0.81994386009272802</v>
      </c>
      <c r="K782">
        <v>0.62100342796903396</v>
      </c>
      <c r="L782">
        <v>5.1273265791435499E-2</v>
      </c>
      <c r="M782">
        <v>4.1617727934030397E-3</v>
      </c>
      <c r="N782">
        <v>0.67643846655387296</v>
      </c>
      <c r="O782">
        <f t="shared" si="43"/>
        <v>0.82245879322545579</v>
      </c>
      <c r="P782">
        <f t="shared" si="44"/>
        <v>1.5089790532568677</v>
      </c>
      <c r="Q782">
        <f t="shared" si="45"/>
        <v>0.24762327706589068</v>
      </c>
    </row>
    <row r="783" spans="2:17" x14ac:dyDescent="0.2">
      <c r="B783">
        <v>3900</v>
      </c>
      <c r="C783">
        <v>0.44612248863619203</v>
      </c>
      <c r="D783">
        <v>0.43349679936690899</v>
      </c>
      <c r="E783">
        <v>0.41483106780908902</v>
      </c>
      <c r="F783">
        <v>1.29445035581219</v>
      </c>
      <c r="G783">
        <v>0.38784055020283797</v>
      </c>
      <c r="H783">
        <v>0.21013996669204699</v>
      </c>
      <c r="I783">
        <v>0.20839875008903899</v>
      </c>
      <c r="J783">
        <v>0.80637926698392404</v>
      </c>
      <c r="K783">
        <v>0.51935446127561502</v>
      </c>
      <c r="L783">
        <v>5.1864865445009102E-3</v>
      </c>
      <c r="M783">
        <v>1.8775116528959301E-2</v>
      </c>
      <c r="N783">
        <v>0.54331606434907598</v>
      </c>
      <c r="O783">
        <f t="shared" si="43"/>
        <v>0.73709976553318479</v>
      </c>
      <c r="P783">
        <f t="shared" si="44"/>
        <v>1.513696480928872</v>
      </c>
      <c r="Q783">
        <f t="shared" si="45"/>
        <v>0.33670470743327124</v>
      </c>
    </row>
    <row r="784" spans="2:17" x14ac:dyDescent="0.2">
      <c r="B784">
        <v>3950</v>
      </c>
      <c r="C784">
        <v>0.47673491317323402</v>
      </c>
      <c r="D784">
        <v>0.44475627804921197</v>
      </c>
      <c r="E784">
        <v>0.40996215180936102</v>
      </c>
      <c r="F784">
        <v>1.3314533430318101</v>
      </c>
      <c r="G784">
        <v>0.42760665909963402</v>
      </c>
      <c r="H784">
        <v>0.21455687257298001</v>
      </c>
      <c r="I784">
        <v>0.191136891459948</v>
      </c>
      <c r="J784">
        <v>0.83330042313256203</v>
      </c>
      <c r="K784">
        <v>0.46027032077089097</v>
      </c>
      <c r="L784">
        <v>6.9679170910425003E-4</v>
      </c>
      <c r="M784">
        <v>2.0521019012332601E-3</v>
      </c>
      <c r="N784">
        <v>0.46301921438122801</v>
      </c>
      <c r="O784">
        <f t="shared" si="43"/>
        <v>0.68045515236584697</v>
      </c>
      <c r="P784">
        <f t="shared" si="44"/>
        <v>1.5242399797418527</v>
      </c>
      <c r="Q784">
        <f t="shared" si="45"/>
        <v>0.36434054007223865</v>
      </c>
    </row>
    <row r="785" spans="2:17" x14ac:dyDescent="0.2">
      <c r="B785">
        <v>4000</v>
      </c>
      <c r="C785">
        <v>0.462528681380666</v>
      </c>
      <c r="D785">
        <v>0.45493866995674398</v>
      </c>
      <c r="E785">
        <v>0.36993676233692202</v>
      </c>
      <c r="F785">
        <v>1.2874041136743299</v>
      </c>
      <c r="G785">
        <v>0.43555708871919202</v>
      </c>
      <c r="H785">
        <v>0.205441091684234</v>
      </c>
      <c r="I785">
        <v>0.17746953761089701</v>
      </c>
      <c r="J785">
        <v>0.81846771801432305</v>
      </c>
      <c r="K785">
        <v>0.41612548282509099</v>
      </c>
      <c r="L785">
        <v>8.9299564932587297E-2</v>
      </c>
      <c r="M785">
        <v>0.10664861992204901</v>
      </c>
      <c r="N785">
        <v>0.61207366767972704</v>
      </c>
      <c r="O785">
        <f t="shared" si="43"/>
        <v>0.78235137098347762</v>
      </c>
      <c r="P785">
        <f t="shared" si="44"/>
        <v>1.2636990423308381</v>
      </c>
      <c r="Q785">
        <f t="shared" si="45"/>
        <v>0.27932409156123689</v>
      </c>
    </row>
    <row r="786" spans="2:17" x14ac:dyDescent="0.2">
      <c r="B786">
        <v>4050</v>
      </c>
      <c r="C786">
        <v>0.45012753643333198</v>
      </c>
      <c r="D786">
        <v>0.471321265854933</v>
      </c>
      <c r="E786">
        <v>0.37737382294244498</v>
      </c>
      <c r="F786">
        <v>1.29882262523071</v>
      </c>
      <c r="G786">
        <v>0.41882446228342302</v>
      </c>
      <c r="H786">
        <v>0.216538924882301</v>
      </c>
      <c r="I786">
        <v>0.186997639748786</v>
      </c>
      <c r="J786">
        <v>0.82236102691450996</v>
      </c>
      <c r="K786">
        <v>0.33024534611495598</v>
      </c>
      <c r="L786">
        <v>0.196179536376344</v>
      </c>
      <c r="M786">
        <v>0.18441077653483501</v>
      </c>
      <c r="N786">
        <v>0.71083565902613499</v>
      </c>
      <c r="O786">
        <f t="shared" si="43"/>
        <v>0.84311070389726106</v>
      </c>
      <c r="P786">
        <f t="shared" si="44"/>
        <v>1.4524427053354316</v>
      </c>
      <c r="Q786">
        <f t="shared" si="45"/>
        <v>0.32836787452346677</v>
      </c>
    </row>
    <row r="787" spans="2:17" x14ac:dyDescent="0.2">
      <c r="B787">
        <v>4100</v>
      </c>
      <c r="C787">
        <v>0.48726684110423502</v>
      </c>
      <c r="D787">
        <v>0.45766457189118198</v>
      </c>
      <c r="E787">
        <v>0.43538685545768602</v>
      </c>
      <c r="F787">
        <v>1.3803182684530999</v>
      </c>
      <c r="G787">
        <v>0.421854276378761</v>
      </c>
      <c r="H787">
        <v>0.222787020785912</v>
      </c>
      <c r="I787">
        <v>0.19052489377121901</v>
      </c>
      <c r="J787">
        <v>0.83516619093589195</v>
      </c>
      <c r="K787">
        <v>0.34773132501225101</v>
      </c>
      <c r="L787">
        <v>0.10186946254932699</v>
      </c>
      <c r="M787">
        <v>0.17264441180604201</v>
      </c>
      <c r="N787">
        <v>0.62224519936762002</v>
      </c>
      <c r="O787">
        <f t="shared" si="43"/>
        <v>0.78882520203630668</v>
      </c>
      <c r="P787">
        <f t="shared" si="44"/>
        <v>1.5425917173203476</v>
      </c>
      <c r="Q787">
        <f t="shared" si="45"/>
        <v>0.43003984140827262</v>
      </c>
    </row>
    <row r="788" spans="2:17" x14ac:dyDescent="0.2">
      <c r="B788">
        <v>4150</v>
      </c>
      <c r="C788">
        <v>0.50397011626246302</v>
      </c>
      <c r="D788">
        <v>0.46449499615513301</v>
      </c>
      <c r="E788">
        <v>0.472739874089116</v>
      </c>
      <c r="F788">
        <v>1.44120498650671</v>
      </c>
      <c r="G788">
        <v>0.39680589243967201</v>
      </c>
      <c r="H788">
        <v>0.22092468939495899</v>
      </c>
      <c r="I788">
        <v>0.23708031501496299</v>
      </c>
      <c r="J788">
        <v>0.85481089684959399</v>
      </c>
      <c r="K788">
        <v>0.32411287120031201</v>
      </c>
      <c r="L788">
        <v>0.116917641104598</v>
      </c>
      <c r="M788">
        <v>0.17512588509045399</v>
      </c>
      <c r="N788">
        <v>0.61615639739536399</v>
      </c>
      <c r="O788">
        <f t="shared" si="43"/>
        <v>0.78495630285727624</v>
      </c>
      <c r="P788">
        <f t="shared" si="44"/>
        <v>1.8416400903671413</v>
      </c>
      <c r="Q788">
        <f t="shared" si="45"/>
        <v>0.55123213236418811</v>
      </c>
    </row>
    <row r="789" spans="2:17" x14ac:dyDescent="0.2">
      <c r="B789">
        <v>4200</v>
      </c>
      <c r="C789">
        <v>0.54310954222894803</v>
      </c>
      <c r="D789">
        <v>0.450471118098418</v>
      </c>
      <c r="E789">
        <v>0.46799036993902099</v>
      </c>
      <c r="F789">
        <v>1.46157103026639</v>
      </c>
      <c r="G789">
        <v>0.45241747326040899</v>
      </c>
      <c r="H789">
        <v>0.23922882272967899</v>
      </c>
      <c r="I789">
        <v>0.21552437207161099</v>
      </c>
      <c r="J789">
        <v>0.90717066806169899</v>
      </c>
      <c r="K789">
        <v>0.31312130343125799</v>
      </c>
      <c r="L789">
        <v>0.18250378857969299</v>
      </c>
      <c r="M789">
        <v>0.20222101378875099</v>
      </c>
      <c r="N789">
        <v>0.69784610579970197</v>
      </c>
      <c r="O789">
        <f t="shared" si="43"/>
        <v>0.835371836848539</v>
      </c>
      <c r="P789">
        <f t="shared" si="44"/>
        <v>1.6399846388485286</v>
      </c>
      <c r="Q789">
        <f t="shared" si="45"/>
        <v>0.47905435009715858</v>
      </c>
    </row>
    <row r="790" spans="2:17" x14ac:dyDescent="0.2">
      <c r="B790">
        <v>4250</v>
      </c>
      <c r="C790">
        <v>0.52559530538774701</v>
      </c>
      <c r="D790">
        <v>0.43919150246579403</v>
      </c>
      <c r="E790">
        <v>0.44631840074280899</v>
      </c>
      <c r="F790">
        <v>1.41110520859635</v>
      </c>
      <c r="G790">
        <v>0.432804470035697</v>
      </c>
      <c r="H790">
        <v>0.24630175991050501</v>
      </c>
      <c r="I790">
        <v>0.20169970510562399</v>
      </c>
      <c r="J790">
        <v>0.88080593505182603</v>
      </c>
      <c r="K790">
        <v>0.30050569382136599</v>
      </c>
      <c r="L790">
        <v>0.118014388816456</v>
      </c>
      <c r="M790">
        <v>0.33368738135899301</v>
      </c>
      <c r="N790">
        <v>0.75220746399681404</v>
      </c>
      <c r="O790">
        <f t="shared" si="43"/>
        <v>0.86729894730526114</v>
      </c>
      <c r="P790">
        <f t="shared" si="44"/>
        <v>1.6942308530793302</v>
      </c>
      <c r="Q790">
        <f t="shared" si="45"/>
        <v>0.47711690116081723</v>
      </c>
    </row>
    <row r="791" spans="2:17" x14ac:dyDescent="0.2">
      <c r="B791">
        <v>4300</v>
      </c>
      <c r="C791">
        <v>0.56350113358848197</v>
      </c>
      <c r="D791">
        <v>0.45258301488421598</v>
      </c>
      <c r="E791">
        <v>0.42339551618048799</v>
      </c>
      <c r="F791">
        <v>1.43947966465319</v>
      </c>
      <c r="G791">
        <v>0.47846898477773803</v>
      </c>
      <c r="H791">
        <v>0.25003535984046099</v>
      </c>
      <c r="I791">
        <v>0.18334479670899601</v>
      </c>
      <c r="J791">
        <v>0.91184914132719497</v>
      </c>
      <c r="K791">
        <v>0.34167863580105201</v>
      </c>
      <c r="L791">
        <v>0.12564537383916799</v>
      </c>
      <c r="M791">
        <v>0.22298884204958999</v>
      </c>
      <c r="N791">
        <v>0.69031285168981005</v>
      </c>
      <c r="O791">
        <f t="shared" si="43"/>
        <v>0.83085067953863412</v>
      </c>
      <c r="P791">
        <f t="shared" si="44"/>
        <v>1.7386567546499043</v>
      </c>
      <c r="Q791">
        <f t="shared" si="45"/>
        <v>0.57962440530392556</v>
      </c>
    </row>
    <row r="792" spans="2:17" x14ac:dyDescent="0.2">
      <c r="B792">
        <v>4350</v>
      </c>
      <c r="C792">
        <v>0.53410868719982996</v>
      </c>
      <c r="D792">
        <v>0.470225573164054</v>
      </c>
      <c r="E792">
        <v>0.431670584827966</v>
      </c>
      <c r="F792">
        <v>1.4360048451918499</v>
      </c>
      <c r="G792">
        <v>0.46270882712010403</v>
      </c>
      <c r="H792">
        <v>0.241826273446133</v>
      </c>
      <c r="I792">
        <v>0.17565678752171701</v>
      </c>
      <c r="J792">
        <v>0.88019188808795401</v>
      </c>
      <c r="K792">
        <v>0.24214245099274501</v>
      </c>
      <c r="L792">
        <v>9.1642929747581106E-2</v>
      </c>
      <c r="M792">
        <v>0.20889742096911601</v>
      </c>
      <c r="N792">
        <v>0.54268280170944205</v>
      </c>
      <c r="O792">
        <f t="shared" si="43"/>
        <v>0.73667007656714412</v>
      </c>
      <c r="P792">
        <f t="shared" si="44"/>
        <v>1.5015508902543597</v>
      </c>
      <c r="Q792">
        <f t="shared" si="45"/>
        <v>0.46760417734002252</v>
      </c>
    </row>
    <row r="793" spans="2:17" x14ac:dyDescent="0.2">
      <c r="B793">
        <v>4400</v>
      </c>
      <c r="C793">
        <v>0.53180717615348805</v>
      </c>
      <c r="D793">
        <v>0.430678615840833</v>
      </c>
      <c r="E793">
        <v>0.41840388074949703</v>
      </c>
      <c r="F793">
        <v>1.38088967274382</v>
      </c>
      <c r="G793">
        <v>0.424740754899462</v>
      </c>
      <c r="H793">
        <v>0.25793316986933501</v>
      </c>
      <c r="I793">
        <v>0.19277622703023101</v>
      </c>
      <c r="J793">
        <v>0.87545015179902896</v>
      </c>
      <c r="K793">
        <v>0.151419489410033</v>
      </c>
      <c r="L793">
        <v>0.193293906709333</v>
      </c>
      <c r="M793">
        <v>7.1129518901326405E-2</v>
      </c>
      <c r="N793">
        <v>0.41584291502069198</v>
      </c>
      <c r="O793">
        <f t="shared" si="43"/>
        <v>0.6448588334051818</v>
      </c>
      <c r="P793">
        <f t="shared" si="44"/>
        <v>1.3637944309022469</v>
      </c>
      <c r="Q793">
        <f t="shared" si="45"/>
        <v>0.51269966863283611</v>
      </c>
    </row>
    <row r="794" spans="2:17" x14ac:dyDescent="0.2">
      <c r="B794">
        <v>4450</v>
      </c>
      <c r="C794">
        <v>0.55225340530124201</v>
      </c>
      <c r="D794">
        <v>0.474244926817662</v>
      </c>
      <c r="E794">
        <v>0.47055093217785698</v>
      </c>
      <c r="F794">
        <v>1.4970492642967601</v>
      </c>
      <c r="G794">
        <v>0.44238476709678298</v>
      </c>
      <c r="H794">
        <v>0.25745403055354399</v>
      </c>
      <c r="I794">
        <v>0.20460164235508799</v>
      </c>
      <c r="J794">
        <v>0.90444044000541501</v>
      </c>
      <c r="K794">
        <v>7.79034153876067E-2</v>
      </c>
      <c r="L794">
        <v>0.26638050149100401</v>
      </c>
      <c r="M794">
        <v>1.7461311198975898E-2</v>
      </c>
      <c r="N794">
        <v>0.36174522807758702</v>
      </c>
      <c r="O794">
        <f t="shared" si="43"/>
        <v>0.6014525983629857</v>
      </c>
      <c r="P794">
        <f t="shared" si="44"/>
        <v>1.275093401301767</v>
      </c>
      <c r="Q794">
        <f t="shared" si="45"/>
        <v>0.47641035710753821</v>
      </c>
    </row>
    <row r="795" spans="2:17" x14ac:dyDescent="0.2">
      <c r="B795">
        <v>4500</v>
      </c>
      <c r="C795">
        <v>0.61018544970919197</v>
      </c>
      <c r="D795">
        <v>0.43355835851080698</v>
      </c>
      <c r="E795">
        <v>0.47465472972211897</v>
      </c>
      <c r="F795">
        <v>1.5183985379421201</v>
      </c>
      <c r="G795">
        <v>0.47938685128370301</v>
      </c>
      <c r="H795">
        <v>0.23868998198521699</v>
      </c>
      <c r="I795">
        <v>0.23388506131409201</v>
      </c>
      <c r="J795">
        <v>0.95196189458301295</v>
      </c>
      <c r="K795">
        <v>3.06318956681218E-2</v>
      </c>
      <c r="L795">
        <v>0.30824408314513901</v>
      </c>
      <c r="M795">
        <v>7.5312181439878196E-4</v>
      </c>
      <c r="N795">
        <v>0.339629100627659</v>
      </c>
      <c r="O795">
        <f t="shared" si="43"/>
        <v>0.58277705911236677</v>
      </c>
      <c r="P795">
        <f t="shared" si="44"/>
        <v>1.1096537625572671</v>
      </c>
      <c r="Q795">
        <f t="shared" si="45"/>
        <v>0.43098380287172861</v>
      </c>
    </row>
    <row r="796" spans="2:17" x14ac:dyDescent="0.2">
      <c r="B796">
        <v>4550</v>
      </c>
      <c r="C796">
        <v>0.62094186648180705</v>
      </c>
      <c r="D796">
        <v>0.46858324599475698</v>
      </c>
      <c r="E796">
        <v>0.44728219701887301</v>
      </c>
      <c r="F796">
        <v>1.53680730949544</v>
      </c>
      <c r="G796">
        <v>0.50990019283541499</v>
      </c>
      <c r="H796">
        <v>0.24734972191844101</v>
      </c>
      <c r="I796">
        <v>0.21671658944859001</v>
      </c>
      <c r="J796">
        <v>0.97396650420244602</v>
      </c>
      <c r="K796">
        <v>7.3859327293150506E-2</v>
      </c>
      <c r="L796">
        <v>0.58341322785945204</v>
      </c>
      <c r="M796">
        <v>1.0225157325030401E-2</v>
      </c>
      <c r="N796">
        <v>0.66749771247763301</v>
      </c>
      <c r="O796">
        <f t="shared" si="43"/>
        <v>0.81700533197625647</v>
      </c>
      <c r="P796">
        <f t="shared" si="44"/>
        <v>1.1366529651482167</v>
      </c>
      <c r="Q796">
        <f t="shared" si="45"/>
        <v>0.31234573130709437</v>
      </c>
    </row>
    <row r="797" spans="2:17" x14ac:dyDescent="0.2">
      <c r="B797">
        <v>4600</v>
      </c>
      <c r="C797">
        <v>0.63303424849252699</v>
      </c>
      <c r="D797">
        <v>0.46837390550844299</v>
      </c>
      <c r="E797">
        <v>0.45797632131627097</v>
      </c>
      <c r="F797">
        <v>1.5593844753172399</v>
      </c>
      <c r="G797">
        <v>0.54178005484108005</v>
      </c>
      <c r="H797">
        <v>0.25437013321775398</v>
      </c>
      <c r="I797">
        <v>0.22939905378734601</v>
      </c>
      <c r="J797">
        <v>1.02554924184618</v>
      </c>
      <c r="K797">
        <v>7.3206602442993804E-2</v>
      </c>
      <c r="L797">
        <v>0.595486239568913</v>
      </c>
      <c r="M797">
        <v>5.4969244651957997E-3</v>
      </c>
      <c r="N797">
        <v>0.67418976647710205</v>
      </c>
      <c r="O797">
        <f t="shared" si="43"/>
        <v>0.82109059577923682</v>
      </c>
      <c r="P797">
        <f t="shared" si="44"/>
        <v>1.1359187238331085</v>
      </c>
      <c r="Q797">
        <f t="shared" si="45"/>
        <v>0.35771524227138879</v>
      </c>
    </row>
    <row r="798" spans="2:17" x14ac:dyDescent="0.2">
      <c r="B798">
        <v>4650</v>
      </c>
      <c r="C798">
        <v>0.62726282066588301</v>
      </c>
      <c r="D798">
        <v>0.43587092517455001</v>
      </c>
      <c r="E798">
        <v>0.52207589140253197</v>
      </c>
      <c r="F798">
        <v>1.58520963724296</v>
      </c>
      <c r="G798">
        <v>0.52568789428054796</v>
      </c>
      <c r="H798">
        <v>0.292261644918548</v>
      </c>
      <c r="I798">
        <v>0.22885598362642801</v>
      </c>
      <c r="J798">
        <v>1.04680552282552</v>
      </c>
      <c r="K798">
        <v>2.9321013330928399E-2</v>
      </c>
      <c r="L798">
        <v>0.44858098854623901</v>
      </c>
      <c r="M798">
        <v>1.83684659045137E-4</v>
      </c>
      <c r="N798">
        <v>0.47808568653621197</v>
      </c>
      <c r="O798">
        <f t="shared" si="43"/>
        <v>0.69143740608692261</v>
      </c>
      <c r="P798">
        <f t="shared" si="44"/>
        <v>1.0627266075813804</v>
      </c>
      <c r="Q798">
        <f t="shared" si="45"/>
        <v>0.38275786054061883</v>
      </c>
    </row>
    <row r="799" spans="2:17" x14ac:dyDescent="0.2">
      <c r="B799">
        <v>4700</v>
      </c>
      <c r="C799">
        <v>0.58644117660474504</v>
      </c>
      <c r="D799">
        <v>0.48678976766538301</v>
      </c>
      <c r="E799">
        <v>0.52496356529058097</v>
      </c>
      <c r="F799">
        <v>1.59819450956071</v>
      </c>
      <c r="G799">
        <v>0.48474544112502499</v>
      </c>
      <c r="H799">
        <v>0.29788142892986202</v>
      </c>
      <c r="I799">
        <v>0.25410897209060701</v>
      </c>
      <c r="J799">
        <v>1.03673584214549</v>
      </c>
      <c r="K799">
        <v>4.7966655552635698E-2</v>
      </c>
      <c r="L799">
        <v>0.88937311369197602</v>
      </c>
      <c r="M799">
        <v>8.4775498204816401E-3</v>
      </c>
      <c r="N799">
        <v>0.94581731906509303</v>
      </c>
      <c r="O799">
        <f t="shared" si="43"/>
        <v>0.972531397470073</v>
      </c>
      <c r="P799">
        <f t="shared" si="44"/>
        <v>1.2167893689182196</v>
      </c>
      <c r="Q799">
        <f t="shared" si="45"/>
        <v>0.30581415387758704</v>
      </c>
    </row>
    <row r="800" spans="2:17" x14ac:dyDescent="0.2">
      <c r="B800">
        <v>4750</v>
      </c>
      <c r="C800">
        <v>0.65445170742034697</v>
      </c>
      <c r="D800">
        <v>0.44942865330625698</v>
      </c>
      <c r="E800">
        <v>0.54815329966688697</v>
      </c>
      <c r="F800">
        <v>1.65203366039349</v>
      </c>
      <c r="G800">
        <v>0.49046167007586999</v>
      </c>
      <c r="H800">
        <v>0.29796603664377802</v>
      </c>
      <c r="I800">
        <v>0.27409051394117401</v>
      </c>
      <c r="J800">
        <v>1.0625182206608199</v>
      </c>
      <c r="K800">
        <v>4.3363606397674902E-4</v>
      </c>
      <c r="L800">
        <v>1.08562572950194</v>
      </c>
      <c r="M800">
        <v>7.8865233681902E-2</v>
      </c>
      <c r="N800">
        <v>1.1649245992478201</v>
      </c>
      <c r="O800">
        <f t="shared" si="43"/>
        <v>1.0793167279570071</v>
      </c>
      <c r="P800">
        <f t="shared" si="44"/>
        <v>1.3038281416946136</v>
      </c>
      <c r="Q800">
        <f t="shared" si="45"/>
        <v>0.29112247027576427</v>
      </c>
    </row>
    <row r="801" spans="2:17" x14ac:dyDescent="0.2">
      <c r="B801">
        <v>4800</v>
      </c>
      <c r="C801">
        <v>0.62269620654819902</v>
      </c>
      <c r="D801">
        <v>0.49488048910987897</v>
      </c>
      <c r="E801">
        <v>0.49133826597908398</v>
      </c>
      <c r="F801">
        <v>1.6089149616371601</v>
      </c>
      <c r="G801">
        <v>0.52647169614248002</v>
      </c>
      <c r="H801">
        <v>0.328147618785182</v>
      </c>
      <c r="I801">
        <v>0.24312815477107499</v>
      </c>
      <c r="J801">
        <v>1.0977474696987399</v>
      </c>
      <c r="K801">
        <v>7.3573805982464404E-3</v>
      </c>
      <c r="L801">
        <v>0.872284903276488</v>
      </c>
      <c r="M801">
        <v>4.6486290274402799E-2</v>
      </c>
      <c r="N801">
        <v>0.92612857414913696</v>
      </c>
      <c r="O801">
        <f t="shared" si="43"/>
        <v>0.96235574199416352</v>
      </c>
      <c r="P801">
        <f t="shared" si="44"/>
        <v>1.4739550481105936</v>
      </c>
      <c r="Q801">
        <f t="shared" si="45"/>
        <v>0.3689479346373078</v>
      </c>
    </row>
    <row r="802" spans="2:17" x14ac:dyDescent="0.2">
      <c r="B802">
        <v>4850</v>
      </c>
      <c r="P802">
        <f t="shared" si="44"/>
        <v>1.861796094994157</v>
      </c>
      <c r="Q802">
        <f t="shared" si="45"/>
        <v>0.50413775017426943</v>
      </c>
    </row>
    <row r="803" spans="2:17" x14ac:dyDescent="0.2">
      <c r="B803">
        <v>4900</v>
      </c>
      <c r="P803" t="e">
        <f t="shared" si="44"/>
        <v>#DIV/0!</v>
      </c>
      <c r="Q803" t="e">
        <f t="shared" si="45"/>
        <v>#DIV/0!</v>
      </c>
    </row>
    <row r="804" spans="2:17" x14ac:dyDescent="0.2">
      <c r="B804">
        <v>4950</v>
      </c>
      <c r="P804" t="e">
        <f t="shared" si="44"/>
        <v>#DIV/0!</v>
      </c>
      <c r="Q804" t="e">
        <f t="shared" si="45"/>
        <v>#DIV/0!</v>
      </c>
    </row>
    <row r="805" spans="2:17" x14ac:dyDescent="0.2">
      <c r="B805">
        <v>5000</v>
      </c>
      <c r="P805" t="e">
        <f t="shared" si="44"/>
        <v>#DIV/0!</v>
      </c>
      <c r="Q805" t="e">
        <f t="shared" si="45"/>
        <v>#DIV/0!</v>
      </c>
    </row>
    <row r="806" spans="2:17" x14ac:dyDescent="0.2">
      <c r="B806">
        <v>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f t="shared" si="43"/>
        <v>0</v>
      </c>
      <c r="P806">
        <f t="shared" si="44"/>
        <v>0</v>
      </c>
      <c r="Q806">
        <f t="shared" si="45"/>
        <v>0</v>
      </c>
    </row>
    <row r="807" spans="2:17" x14ac:dyDescent="0.2">
      <c r="B807">
        <v>100</v>
      </c>
      <c r="C807">
        <v>4.5815658459568802E-2</v>
      </c>
      <c r="D807">
        <v>3.9565112943546997E-2</v>
      </c>
      <c r="E807">
        <v>2.9731817086923299E-2</v>
      </c>
      <c r="F807">
        <v>0.115112588490039</v>
      </c>
      <c r="G807">
        <v>1.3938585905795201E-2</v>
      </c>
      <c r="H807">
        <v>1.2367615090585799E-2</v>
      </c>
      <c r="I807">
        <v>6.9204096648065299E-3</v>
      </c>
      <c r="J807">
        <v>3.3226610661187601E-2</v>
      </c>
      <c r="K807">
        <v>2.3438980599470001E-3</v>
      </c>
      <c r="L807">
        <v>1.5889950398636399E-3</v>
      </c>
      <c r="M807">
        <v>5.9893406300014799E-3</v>
      </c>
      <c r="N807">
        <v>9.9222337298121195E-3</v>
      </c>
      <c r="O807">
        <f t="shared" si="43"/>
        <v>9.9610409746231435E-2</v>
      </c>
      <c r="P807">
        <f t="shared" si="44"/>
        <v>2.3791886706014662E-2</v>
      </c>
      <c r="Q807">
        <f t="shared" si="45"/>
        <v>6.2026973758242286E-3</v>
      </c>
    </row>
    <row r="808" spans="2:17" x14ac:dyDescent="0.2">
      <c r="B808">
        <v>150</v>
      </c>
      <c r="C808">
        <v>6.3539570726195205E-2</v>
      </c>
      <c r="D808">
        <v>3.5598337783414299E-2</v>
      </c>
      <c r="E808">
        <v>4.9341865843368901E-2</v>
      </c>
      <c r="F808">
        <v>0.14847977435297799</v>
      </c>
      <c r="G808">
        <v>3.6896156000473003E-2</v>
      </c>
      <c r="H808">
        <v>1.94102900752047E-2</v>
      </c>
      <c r="I808">
        <v>1.57007108600557E-2</v>
      </c>
      <c r="J808">
        <v>7.2007156935733396E-2</v>
      </c>
      <c r="K808">
        <v>6.1919417493681902E-3</v>
      </c>
      <c r="L808">
        <v>5.2522415956915902E-3</v>
      </c>
      <c r="M808">
        <v>5.6450069467033504E-4</v>
      </c>
      <c r="N808">
        <v>1.20086840397301E-2</v>
      </c>
      <c r="O808">
        <f t="shared" si="43"/>
        <v>0.10958414136968041</v>
      </c>
      <c r="P808">
        <f t="shared" si="44"/>
        <v>3.8406610132489048E-2</v>
      </c>
      <c r="Q808">
        <f t="shared" si="45"/>
        <v>1.1805511441684886E-2</v>
      </c>
    </row>
    <row r="809" spans="2:17" x14ac:dyDescent="0.2">
      <c r="B809">
        <v>200</v>
      </c>
      <c r="C809">
        <v>7.4108422169725796E-2</v>
      </c>
      <c r="D809">
        <v>5.6007583825912199E-2</v>
      </c>
      <c r="E809">
        <v>3.8241784040509201E-2</v>
      </c>
      <c r="F809">
        <v>0.16835779003614701</v>
      </c>
      <c r="G809">
        <v>5.0208887311011002E-2</v>
      </c>
      <c r="H809">
        <v>3.7133798141969002E-2</v>
      </c>
      <c r="I809">
        <v>1.7598281826122698E-2</v>
      </c>
      <c r="J809">
        <v>0.104940967279103</v>
      </c>
      <c r="K809">
        <v>6.8173499667062301E-3</v>
      </c>
      <c r="L809">
        <v>3.1231882839757299E-4</v>
      </c>
      <c r="M809">
        <v>9.7519806040814398E-3</v>
      </c>
      <c r="N809">
        <v>1.6881649399185201E-2</v>
      </c>
      <c r="O809">
        <f t="shared" si="43"/>
        <v>0.12992940159634847</v>
      </c>
      <c r="P809">
        <f t="shared" si="44"/>
        <v>2.6198578766837503E-2</v>
      </c>
      <c r="Q809">
        <f t="shared" si="45"/>
        <v>4.1666574815269327E-3</v>
      </c>
    </row>
    <row r="810" spans="2:17" x14ac:dyDescent="0.2">
      <c r="B810">
        <v>250</v>
      </c>
      <c r="C810">
        <v>8.0727784012718504E-2</v>
      </c>
      <c r="D810">
        <v>7.6321922425179906E-2</v>
      </c>
      <c r="E810">
        <v>4.9204996038616E-2</v>
      </c>
      <c r="F810">
        <v>0.20625470247651401</v>
      </c>
      <c r="G810">
        <v>4.3694819896570897E-2</v>
      </c>
      <c r="H810">
        <v>5.22885181227754E-2</v>
      </c>
      <c r="I810">
        <v>2.1647867174088099E-2</v>
      </c>
      <c r="J810">
        <v>0.11763120519343399</v>
      </c>
      <c r="K810">
        <v>3.2965757248421801E-3</v>
      </c>
      <c r="L810">
        <v>1.30930767070883E-2</v>
      </c>
      <c r="M810">
        <v>3.3249002908371302E-2</v>
      </c>
      <c r="N810">
        <v>4.9638655340301797E-2</v>
      </c>
      <c r="O810">
        <f t="shared" si="43"/>
        <v>0.22279734141210436</v>
      </c>
      <c r="P810">
        <f t="shared" si="44"/>
        <v>2.7242330635695897E-2</v>
      </c>
      <c r="Q810">
        <f t="shared" si="45"/>
        <v>1.0015940897131339E-2</v>
      </c>
    </row>
    <row r="811" spans="2:17" x14ac:dyDescent="0.2">
      <c r="B811">
        <v>300</v>
      </c>
      <c r="C811">
        <v>7.7120243675269207E-2</v>
      </c>
      <c r="D811">
        <v>8.4136288328768197E-2</v>
      </c>
      <c r="E811">
        <v>4.8261813690206497E-2</v>
      </c>
      <c r="F811">
        <v>0.20951834569424399</v>
      </c>
      <c r="G811">
        <v>5.1273860315001203E-2</v>
      </c>
      <c r="H811">
        <v>5.1273550027739798E-2</v>
      </c>
      <c r="I811">
        <v>2.5028282163808199E-2</v>
      </c>
      <c r="J811">
        <v>0.12757569250654899</v>
      </c>
      <c r="K811">
        <v>4.5595410300724596E-3</v>
      </c>
      <c r="L811">
        <v>0.119146897337776</v>
      </c>
      <c r="M811">
        <v>2.3230939060140399E-2</v>
      </c>
      <c r="N811">
        <v>0.14693737742798901</v>
      </c>
      <c r="O811">
        <f t="shared" si="43"/>
        <v>0.38332411537495137</v>
      </c>
      <c r="P811">
        <f t="shared" si="44"/>
        <v>0.13001373930018251</v>
      </c>
      <c r="Q811">
        <f t="shared" si="45"/>
        <v>7.5684810560765186E-3</v>
      </c>
    </row>
    <row r="812" spans="2:17" x14ac:dyDescent="0.2">
      <c r="B812">
        <v>350</v>
      </c>
      <c r="C812">
        <v>7.8307179299904897E-2</v>
      </c>
      <c r="D812">
        <v>7.8631613819835397E-2</v>
      </c>
      <c r="E812">
        <v>5.6464352519186398E-2</v>
      </c>
      <c r="F812">
        <v>0.21340314563892701</v>
      </c>
      <c r="G812">
        <v>5.2290788530920701E-2</v>
      </c>
      <c r="H812">
        <v>5.2895993324544803E-2</v>
      </c>
      <c r="I812">
        <v>3.2970792817582299E-2</v>
      </c>
      <c r="J812">
        <v>0.13815757467304801</v>
      </c>
      <c r="K812">
        <v>2.9694152512826699E-2</v>
      </c>
      <c r="L812">
        <v>0.125453369801137</v>
      </c>
      <c r="M812">
        <v>9.3011343574503896E-3</v>
      </c>
      <c r="N812">
        <v>0.16444865667141401</v>
      </c>
      <c r="O812">
        <f t="shared" si="43"/>
        <v>0.40552269563048382</v>
      </c>
      <c r="P812">
        <f t="shared" si="44"/>
        <v>0.10378963734280876</v>
      </c>
      <c r="Q812">
        <f t="shared" si="45"/>
        <v>2.7127538133446993E-2</v>
      </c>
    </row>
    <row r="813" spans="2:17" x14ac:dyDescent="0.2">
      <c r="B813">
        <v>400</v>
      </c>
      <c r="C813">
        <v>8.2981605911101597E-2</v>
      </c>
      <c r="D813">
        <v>5.7597378503832397E-2</v>
      </c>
      <c r="E813">
        <v>8.4915225657186497E-2</v>
      </c>
      <c r="F813">
        <v>0.22549421007212</v>
      </c>
      <c r="G813">
        <v>5.4241003836357299E-2</v>
      </c>
      <c r="H813">
        <v>5.4299855619346797E-2</v>
      </c>
      <c r="I813">
        <v>4.6353409535972799E-2</v>
      </c>
      <c r="J813">
        <v>0.15489426899167699</v>
      </c>
      <c r="K813">
        <v>2.0635629521414001E-2</v>
      </c>
      <c r="L813">
        <v>7.9971261601398794E-2</v>
      </c>
      <c r="M813">
        <v>2.99341671378828E-2</v>
      </c>
      <c r="N813">
        <v>0.13054105826069601</v>
      </c>
      <c r="O813">
        <f t="shared" si="43"/>
        <v>0.36130466127728827</v>
      </c>
      <c r="P813">
        <f t="shared" si="44"/>
        <v>7.5314874178289706E-2</v>
      </c>
      <c r="Q813">
        <f t="shared" si="45"/>
        <v>2.4697900349235462E-2</v>
      </c>
    </row>
    <row r="814" spans="2:17" x14ac:dyDescent="0.2">
      <c r="B814">
        <v>450</v>
      </c>
      <c r="C814">
        <v>9.8268848017116495E-2</v>
      </c>
      <c r="D814">
        <v>6.5705025987558896E-2</v>
      </c>
      <c r="E814">
        <v>8.7664079138720499E-2</v>
      </c>
      <c r="F814">
        <v>0.25163795314339599</v>
      </c>
      <c r="G814">
        <v>6.6681568113941006E-2</v>
      </c>
      <c r="H814">
        <v>5.8509278614321598E-2</v>
      </c>
      <c r="I814">
        <v>5.7247812785775301E-2</v>
      </c>
      <c r="J814">
        <v>0.18243865951403801</v>
      </c>
      <c r="K814">
        <v>3.7788413067540798E-3</v>
      </c>
      <c r="L814">
        <v>4.5076015276450998E-2</v>
      </c>
      <c r="M814">
        <v>7.5168145390667698E-2</v>
      </c>
      <c r="N814">
        <v>0.124023001973873</v>
      </c>
      <c r="O814">
        <f t="shared" si="43"/>
        <v>0.35216899632686721</v>
      </c>
      <c r="P814">
        <f t="shared" si="44"/>
        <v>7.8867829273921497E-2</v>
      </c>
      <c r="Q814">
        <f t="shared" si="45"/>
        <v>2.0194007138566856E-2</v>
      </c>
    </row>
    <row r="815" spans="2:17" x14ac:dyDescent="0.2">
      <c r="B815">
        <v>500</v>
      </c>
      <c r="C815">
        <v>0.118099030218678</v>
      </c>
      <c r="D815">
        <v>5.38546585483815E-2</v>
      </c>
      <c r="E815">
        <v>0.117826041516248</v>
      </c>
      <c r="F815">
        <v>0.289779730283307</v>
      </c>
      <c r="G815">
        <v>7.12544557974088E-2</v>
      </c>
      <c r="H815">
        <v>6.2251435470472197E-2</v>
      </c>
      <c r="I815">
        <v>5.0890471925770703E-2</v>
      </c>
      <c r="J815">
        <v>0.18439636319365199</v>
      </c>
      <c r="K815">
        <v>9.6110178306684606E-3</v>
      </c>
      <c r="L815">
        <v>0.11804294483219201</v>
      </c>
      <c r="M815">
        <v>9.7146213595814504E-2</v>
      </c>
      <c r="N815">
        <v>0.22480017625867499</v>
      </c>
      <c r="O815">
        <f t="shared" si="43"/>
        <v>0.47413096952073802</v>
      </c>
      <c r="P815">
        <f t="shared" si="44"/>
        <v>0.15026401133207878</v>
      </c>
      <c r="Q815">
        <f t="shared" si="45"/>
        <v>3.3333586311600952E-2</v>
      </c>
    </row>
    <row r="816" spans="2:17" x14ac:dyDescent="0.2">
      <c r="B816">
        <v>550</v>
      </c>
      <c r="C816">
        <v>0.11224874819165601</v>
      </c>
      <c r="D816">
        <v>6.58303612674703E-2</v>
      </c>
      <c r="E816">
        <v>8.9173939650212003E-2</v>
      </c>
      <c r="F816">
        <v>0.267253049109338</v>
      </c>
      <c r="G816">
        <v>8.0006685943804598E-2</v>
      </c>
      <c r="H816">
        <v>6.6685155922802705E-2</v>
      </c>
      <c r="I816">
        <v>6.1009991221865401E-2</v>
      </c>
      <c r="J816">
        <v>0.20770183308847301</v>
      </c>
      <c r="K816">
        <v>5.4175604042200403E-3</v>
      </c>
      <c r="L816">
        <v>7.3223993283339298E-2</v>
      </c>
      <c r="M816">
        <v>6.9921926448955604E-2</v>
      </c>
      <c r="N816">
        <v>0.14856348013651499</v>
      </c>
      <c r="O816">
        <f t="shared" si="43"/>
        <v>0.38543933392495761</v>
      </c>
      <c r="P816">
        <f t="shared" si="44"/>
        <v>0.16040495511768549</v>
      </c>
      <c r="Q816">
        <f t="shared" si="45"/>
        <v>5.2956686023520596E-3</v>
      </c>
    </row>
    <row r="817" spans="2:17" x14ac:dyDescent="0.2">
      <c r="B817">
        <v>600</v>
      </c>
      <c r="C817">
        <v>9.0913933486817006E-2</v>
      </c>
      <c r="D817">
        <v>9.8038756329076895E-2</v>
      </c>
      <c r="E817">
        <v>0.120799856129779</v>
      </c>
      <c r="F817">
        <v>0.30975254594567297</v>
      </c>
      <c r="G817">
        <v>9.2504399390589104E-2</v>
      </c>
      <c r="H817">
        <v>7.1956738229187606E-2</v>
      </c>
      <c r="I817">
        <v>7.4741851755299599E-2</v>
      </c>
      <c r="J817">
        <v>0.239202989375076</v>
      </c>
      <c r="K817">
        <v>7.0587668683098096E-3</v>
      </c>
      <c r="L817">
        <v>0.10231812627284199</v>
      </c>
      <c r="M817">
        <v>4.9801537897788302E-2</v>
      </c>
      <c r="N817">
        <v>0.15917843103894</v>
      </c>
      <c r="O817">
        <f t="shared" si="43"/>
        <v>0.39897171709150009</v>
      </c>
      <c r="P817">
        <f t="shared" si="44"/>
        <v>0.138216394005964</v>
      </c>
      <c r="Q817">
        <f t="shared" si="45"/>
        <v>9.3745079505204547E-3</v>
      </c>
    </row>
    <row r="818" spans="2:17" x14ac:dyDescent="0.2">
      <c r="B818">
        <v>650</v>
      </c>
      <c r="C818">
        <v>0.1125962716914</v>
      </c>
      <c r="D818">
        <v>9.4070985829031006E-2</v>
      </c>
      <c r="E818">
        <v>0.11855289392809</v>
      </c>
      <c r="F818">
        <v>0.32522015144852001</v>
      </c>
      <c r="G818">
        <v>0.101458920657722</v>
      </c>
      <c r="H818">
        <v>8.7029867532600294E-2</v>
      </c>
      <c r="I818">
        <v>7.9262396880293698E-2</v>
      </c>
      <c r="J818">
        <v>0.26775118507061602</v>
      </c>
      <c r="K818">
        <v>6.9795440886187103E-3</v>
      </c>
      <c r="L818">
        <v>0.25035656945118501</v>
      </c>
      <c r="M818">
        <v>9.6270179962726396E-2</v>
      </c>
      <c r="N818">
        <v>0.35360629350252998</v>
      </c>
      <c r="O818">
        <f t="shared" si="43"/>
        <v>0.59464804170410746</v>
      </c>
      <c r="P818">
        <f t="shared" si="44"/>
        <v>0.2027223520697084</v>
      </c>
      <c r="Q818">
        <f t="shared" si="45"/>
        <v>6.7477349951377205E-2</v>
      </c>
    </row>
    <row r="819" spans="2:17" x14ac:dyDescent="0.2">
      <c r="B819">
        <v>700</v>
      </c>
      <c r="C819">
        <v>0.150387089028442</v>
      </c>
      <c r="D819">
        <v>0.12550252062970599</v>
      </c>
      <c r="E819">
        <v>0.13287620621041901</v>
      </c>
      <c r="F819">
        <v>0.40876581586856697</v>
      </c>
      <c r="G819">
        <v>0.11335702012276699</v>
      </c>
      <c r="H819">
        <v>0.104110708004889</v>
      </c>
      <c r="I819">
        <v>8.5831710127188099E-2</v>
      </c>
      <c r="J819">
        <v>0.30329943825484401</v>
      </c>
      <c r="K819">
        <v>7.4714812629668503E-2</v>
      </c>
      <c r="L819">
        <v>0.163812614867415</v>
      </c>
      <c r="M819">
        <v>0.111224072144743</v>
      </c>
      <c r="N819">
        <v>0.349751499641826</v>
      </c>
      <c r="O819">
        <f t="shared" si="43"/>
        <v>0.59139791988290424</v>
      </c>
      <c r="P819">
        <f t="shared" si="44"/>
        <v>0.25986880682334851</v>
      </c>
      <c r="Q819">
        <f t="shared" si="45"/>
        <v>4.019676222856957E-2</v>
      </c>
    </row>
    <row r="820" spans="2:17" x14ac:dyDescent="0.2">
      <c r="B820">
        <v>750</v>
      </c>
      <c r="C820">
        <v>0.13212093371339301</v>
      </c>
      <c r="D820">
        <v>0.12938421842390099</v>
      </c>
      <c r="E820">
        <v>0.109155565805404</v>
      </c>
      <c r="F820">
        <v>0.370660717942698</v>
      </c>
      <c r="G820">
        <v>0.13080668014225999</v>
      </c>
      <c r="H820">
        <v>9.9246712111675697E-2</v>
      </c>
      <c r="I820">
        <v>7.0491000920850297E-2</v>
      </c>
      <c r="J820">
        <v>0.30054439317478598</v>
      </c>
      <c r="K820">
        <v>0.18555118558756301</v>
      </c>
      <c r="L820">
        <v>0.16161479088925099</v>
      </c>
      <c r="M820">
        <v>5.8602014105972197E-2</v>
      </c>
      <c r="N820">
        <v>0.40576799058278601</v>
      </c>
      <c r="O820">
        <f t="shared" si="43"/>
        <v>0.6369992076783032</v>
      </c>
      <c r="P820">
        <f t="shared" si="44"/>
        <v>0.25277315249560217</v>
      </c>
      <c r="Q820">
        <f t="shared" si="45"/>
        <v>6.8421371633903383E-2</v>
      </c>
    </row>
    <row r="821" spans="2:17" x14ac:dyDescent="0.2">
      <c r="B821">
        <v>800</v>
      </c>
      <c r="C821">
        <v>0.15603325756362399</v>
      </c>
      <c r="D821">
        <v>0.12580928155874599</v>
      </c>
      <c r="E821">
        <v>0.12358417297426399</v>
      </c>
      <c r="F821">
        <v>0.405426712096634</v>
      </c>
      <c r="G821">
        <v>0.13465178438491901</v>
      </c>
      <c r="H821">
        <v>8.9265385224602201E-2</v>
      </c>
      <c r="I821">
        <v>7.6648145155146896E-2</v>
      </c>
      <c r="J821">
        <v>0.30056531476466802</v>
      </c>
      <c r="K821">
        <v>0.14082099056098701</v>
      </c>
      <c r="L821">
        <v>0.21590062049500899</v>
      </c>
      <c r="M821">
        <v>5.0019866489846999E-2</v>
      </c>
      <c r="N821">
        <v>0.406741477545844</v>
      </c>
      <c r="O821">
        <f t="shared" si="43"/>
        <v>0.63776286936905002</v>
      </c>
      <c r="P821">
        <f t="shared" si="44"/>
        <v>0.24602263752526105</v>
      </c>
      <c r="Q821">
        <f t="shared" si="45"/>
        <v>7.1875650310187444E-2</v>
      </c>
    </row>
    <row r="822" spans="2:17" x14ac:dyDescent="0.2">
      <c r="B822">
        <v>850</v>
      </c>
      <c r="C822">
        <v>0.19887967336543899</v>
      </c>
      <c r="D822">
        <v>0.14338353515489</v>
      </c>
      <c r="E822">
        <v>0.13011069982448201</v>
      </c>
      <c r="F822">
        <v>0.47237390834481202</v>
      </c>
      <c r="G822">
        <v>0.14400348342434799</v>
      </c>
      <c r="H822">
        <v>9.0311984971320702E-2</v>
      </c>
      <c r="I822">
        <v>6.9002179583655399E-2</v>
      </c>
      <c r="J822">
        <v>0.30331764797932398</v>
      </c>
      <c r="K822">
        <v>8.9255131188072698E-2</v>
      </c>
      <c r="L822">
        <v>0.135180681336977</v>
      </c>
      <c r="M822">
        <v>0.114575101966363</v>
      </c>
      <c r="N822">
        <v>0.33901091449141302</v>
      </c>
      <c r="O822">
        <f t="shared" si="43"/>
        <v>0.58224643793793451</v>
      </c>
      <c r="P822">
        <f t="shared" si="44"/>
        <v>0.24889648986200003</v>
      </c>
      <c r="Q822">
        <f t="shared" si="45"/>
        <v>4.0300395844929719E-2</v>
      </c>
    </row>
    <row r="823" spans="2:17" x14ac:dyDescent="0.2">
      <c r="B823">
        <v>900</v>
      </c>
      <c r="C823">
        <v>0.144653894700942</v>
      </c>
      <c r="D823">
        <v>0.116700179752827</v>
      </c>
      <c r="E823">
        <v>0.121539160365449</v>
      </c>
      <c r="F823">
        <v>0.382893234819218</v>
      </c>
      <c r="G823">
        <v>0.15218513389712601</v>
      </c>
      <c r="H823">
        <v>8.9019372319830106E-2</v>
      </c>
      <c r="I823">
        <v>7.0783482247605597E-2</v>
      </c>
      <c r="J823">
        <v>0.31198798846456199</v>
      </c>
      <c r="K823">
        <v>5.1962737253092701E-2</v>
      </c>
      <c r="L823">
        <v>9.0959970215425803E-2</v>
      </c>
      <c r="M823">
        <v>2.39188401581732E-2</v>
      </c>
      <c r="N823">
        <v>0.16684154762669201</v>
      </c>
      <c r="O823">
        <f t="shared" si="43"/>
        <v>0.40846241886701401</v>
      </c>
      <c r="P823">
        <f t="shared" si="44"/>
        <v>0.145846433377609</v>
      </c>
      <c r="Q823">
        <f t="shared" si="45"/>
        <v>9.3893005312648391E-3</v>
      </c>
    </row>
    <row r="824" spans="2:17" x14ac:dyDescent="0.2">
      <c r="B824">
        <v>950</v>
      </c>
      <c r="C824">
        <v>0.163839096379465</v>
      </c>
      <c r="D824">
        <v>0.135510634322943</v>
      </c>
      <c r="E824">
        <v>0.124409691680781</v>
      </c>
      <c r="F824">
        <v>0.42375942238318898</v>
      </c>
      <c r="G824">
        <v>0.14182933096328601</v>
      </c>
      <c r="H824">
        <v>8.7347783090940503E-2</v>
      </c>
      <c r="I824">
        <v>7.1129582719295495E-2</v>
      </c>
      <c r="J824">
        <v>0.30030669677352201</v>
      </c>
      <c r="K824">
        <v>2.69791927095171E-2</v>
      </c>
      <c r="L824">
        <v>0.16644709656481299</v>
      </c>
      <c r="M824">
        <v>4.1219801801836001E-2</v>
      </c>
      <c r="N824">
        <v>0.23464609107616599</v>
      </c>
      <c r="O824">
        <f t="shared" si="43"/>
        <v>0.48440281902169602</v>
      </c>
      <c r="P824">
        <f t="shared" si="44"/>
        <v>0.15902618163916743</v>
      </c>
      <c r="Q824">
        <f t="shared" si="45"/>
        <v>3.3818251590701336E-2</v>
      </c>
    </row>
    <row r="825" spans="2:17" x14ac:dyDescent="0.2">
      <c r="B825">
        <v>1000</v>
      </c>
      <c r="C825">
        <v>0.143597615429783</v>
      </c>
      <c r="D825">
        <v>0.13699833299175099</v>
      </c>
      <c r="E825">
        <v>0.13281295347625399</v>
      </c>
      <c r="F825">
        <v>0.41340890189778901</v>
      </c>
      <c r="G825">
        <v>0.121105321377875</v>
      </c>
      <c r="H825">
        <v>9.6877212198646506E-2</v>
      </c>
      <c r="I825">
        <v>9.1407438660842805E-2</v>
      </c>
      <c r="J825">
        <v>0.30938997223736397</v>
      </c>
      <c r="K825">
        <v>5.7605912215706297E-4</v>
      </c>
      <c r="L825">
        <v>6.8856415597573301E-2</v>
      </c>
      <c r="M825">
        <v>2.0586652227354899E-2</v>
      </c>
      <c r="N825">
        <v>9.0019126947085304E-2</v>
      </c>
      <c r="O825">
        <f t="shared" si="43"/>
        <v>0.30003187655161795</v>
      </c>
      <c r="P825">
        <f t="shared" si="44"/>
        <v>0.11837578582308216</v>
      </c>
      <c r="Q825">
        <f t="shared" si="45"/>
        <v>1.2681483372300356E-2</v>
      </c>
    </row>
    <row r="826" spans="2:17" x14ac:dyDescent="0.2">
      <c r="B826">
        <v>1050</v>
      </c>
      <c r="C826">
        <v>0.16101357950417999</v>
      </c>
      <c r="D826">
        <v>0.16629695992047699</v>
      </c>
      <c r="E826">
        <v>0.12550749946848</v>
      </c>
      <c r="F826">
        <v>0.45281803889313699</v>
      </c>
      <c r="G826">
        <v>0.13874975846760801</v>
      </c>
      <c r="H826">
        <v>0.116688989598148</v>
      </c>
      <c r="I826">
        <v>8.07916671052549E-2</v>
      </c>
      <c r="J826">
        <v>0.33623041517101099</v>
      </c>
      <c r="K826">
        <v>8.8034320739920596E-2</v>
      </c>
      <c r="L826">
        <v>0.11800228107270801</v>
      </c>
      <c r="M826">
        <v>8.9268677041585108E-3</v>
      </c>
      <c r="N826">
        <v>0.21496346951678699</v>
      </c>
      <c r="O826">
        <f t="shared" si="43"/>
        <v>0.46364153126827085</v>
      </c>
      <c r="P826">
        <f t="shared" si="44"/>
        <v>0.26157676566329652</v>
      </c>
      <c r="Q826">
        <f t="shared" si="45"/>
        <v>2.0846099767784853E-2</v>
      </c>
    </row>
    <row r="827" spans="2:17" x14ac:dyDescent="0.2">
      <c r="B827">
        <v>1100</v>
      </c>
      <c r="C827">
        <v>0.115911850450256</v>
      </c>
      <c r="D827">
        <v>0.16165525236835099</v>
      </c>
      <c r="E827">
        <v>0.128721317099038</v>
      </c>
      <c r="F827">
        <v>0.40628841991764503</v>
      </c>
      <c r="G827">
        <v>0.14105449441462201</v>
      </c>
      <c r="H827">
        <v>0.13189772868265601</v>
      </c>
      <c r="I827">
        <v>6.8327639063868406E-2</v>
      </c>
      <c r="J827">
        <v>0.34127986216114597</v>
      </c>
      <c r="K827">
        <v>0.26721931161941198</v>
      </c>
      <c r="L827">
        <v>6.5539542104819798E-2</v>
      </c>
      <c r="M827">
        <v>1.2868331179812001E-2</v>
      </c>
      <c r="N827">
        <v>0.34562718490404398</v>
      </c>
      <c r="O827">
        <f t="shared" si="43"/>
        <v>0.58790065904372313</v>
      </c>
      <c r="P827">
        <f t="shared" si="44"/>
        <v>0.45655667260066551</v>
      </c>
      <c r="Q827">
        <f t="shared" si="45"/>
        <v>4.9609175039774425E-2</v>
      </c>
    </row>
    <row r="828" spans="2:17" x14ac:dyDescent="0.2">
      <c r="B828">
        <v>1150</v>
      </c>
      <c r="C828">
        <v>0.150682584488251</v>
      </c>
      <c r="D828">
        <v>0.16402315820740301</v>
      </c>
      <c r="E828">
        <v>0.16047353093245301</v>
      </c>
      <c r="F828">
        <v>0.47517927362810702</v>
      </c>
      <c r="G828">
        <v>0.15207585678788599</v>
      </c>
      <c r="H828">
        <v>0.124519651032571</v>
      </c>
      <c r="I828">
        <v>8.08216613067895E-2</v>
      </c>
      <c r="J828">
        <v>0.35741716912724703</v>
      </c>
      <c r="K828">
        <v>0.27954279187666697</v>
      </c>
      <c r="L828">
        <v>3.54385797225273E-2</v>
      </c>
      <c r="M828">
        <v>3.4036410914169903E-2</v>
      </c>
      <c r="N828">
        <v>0.34901778251336402</v>
      </c>
      <c r="O828">
        <f t="shared" si="43"/>
        <v>0.59077726980086498</v>
      </c>
      <c r="P828">
        <f t="shared" si="44"/>
        <v>0.43602255682668351</v>
      </c>
      <c r="Q828">
        <f t="shared" si="45"/>
        <v>3.8909717946321927E-2</v>
      </c>
    </row>
    <row r="829" spans="2:17" x14ac:dyDescent="0.2">
      <c r="B829">
        <v>1200</v>
      </c>
      <c r="C829">
        <v>0.18570241913629601</v>
      </c>
      <c r="D829">
        <v>0.13519459617375901</v>
      </c>
      <c r="E829">
        <v>0.21209011136386599</v>
      </c>
      <c r="F829">
        <v>0.53298712667392101</v>
      </c>
      <c r="G829">
        <v>0.164527008272915</v>
      </c>
      <c r="H829">
        <v>0.10845658515322699</v>
      </c>
      <c r="I829">
        <v>9.6745177048744399E-2</v>
      </c>
      <c r="J829">
        <v>0.369728770474887</v>
      </c>
      <c r="K829">
        <v>0.17125182571928099</v>
      </c>
      <c r="L829">
        <v>2.9047838726994499E-2</v>
      </c>
      <c r="M829">
        <v>6.4954733241029503E-2</v>
      </c>
      <c r="N829">
        <v>0.26525439768730502</v>
      </c>
      <c r="O829">
        <f t="shared" si="43"/>
        <v>0.51502854065314185</v>
      </c>
      <c r="P829">
        <f t="shared" si="44"/>
        <v>0.27247368539064654</v>
      </c>
      <c r="Q829">
        <f t="shared" si="45"/>
        <v>3.2285636107599802E-3</v>
      </c>
    </row>
    <row r="830" spans="2:17" x14ac:dyDescent="0.2">
      <c r="B830">
        <v>1250</v>
      </c>
      <c r="C830">
        <v>0.16000916132565299</v>
      </c>
      <c r="D830">
        <v>0.13180892040196901</v>
      </c>
      <c r="E830">
        <v>0.166605967102465</v>
      </c>
      <c r="F830">
        <v>0.45842404883008703</v>
      </c>
      <c r="G830">
        <v>0.172090349331219</v>
      </c>
      <c r="H830">
        <v>0.10749704911447699</v>
      </c>
      <c r="I830">
        <v>9.6710757760704896E-2</v>
      </c>
      <c r="J830">
        <v>0.376298156206401</v>
      </c>
      <c r="K830">
        <v>0.18417248788431601</v>
      </c>
      <c r="L830">
        <v>1.01232914545733E-3</v>
      </c>
      <c r="M830">
        <v>4.6420115242253E-2</v>
      </c>
      <c r="N830">
        <v>0.231604932272027</v>
      </c>
      <c r="O830">
        <f t="shared" si="43"/>
        <v>0.48125350104911135</v>
      </c>
      <c r="P830">
        <f t="shared" si="44"/>
        <v>0.25211135845147248</v>
      </c>
      <c r="Q830">
        <f t="shared" si="45"/>
        <v>9.170752582564291E-3</v>
      </c>
    </row>
    <row r="831" spans="2:17" x14ac:dyDescent="0.2">
      <c r="B831">
        <v>1300</v>
      </c>
      <c r="C831">
        <v>0.147576233228429</v>
      </c>
      <c r="D831">
        <v>0.12035713467483</v>
      </c>
      <c r="E831">
        <v>0.16878924751055299</v>
      </c>
      <c r="F831">
        <v>0.43672261541381202</v>
      </c>
      <c r="G831">
        <v>0.156258000148708</v>
      </c>
      <c r="H831">
        <v>8.9302504260327098E-2</v>
      </c>
      <c r="I831">
        <v>0.101340082359551</v>
      </c>
      <c r="J831">
        <v>0.34690058676858598</v>
      </c>
      <c r="K831">
        <v>0.104145143890505</v>
      </c>
      <c r="L831">
        <v>5.5641768512329102E-3</v>
      </c>
      <c r="M831">
        <v>4.5223398568202096E-3</v>
      </c>
      <c r="N831">
        <v>0.11423166059855799</v>
      </c>
      <c r="O831">
        <f t="shared" si="43"/>
        <v>0.33798174595465652</v>
      </c>
      <c r="P831">
        <f t="shared" si="44"/>
        <v>0.1767002048227555</v>
      </c>
      <c r="Q831">
        <f t="shared" si="45"/>
        <v>2.7936782268151474E-2</v>
      </c>
    </row>
    <row r="832" spans="2:17" x14ac:dyDescent="0.2">
      <c r="B832">
        <v>1350</v>
      </c>
      <c r="C832">
        <v>0.160464905963355</v>
      </c>
      <c r="D832">
        <v>0.11565650855146301</v>
      </c>
      <c r="E832">
        <v>0.18182306725803099</v>
      </c>
      <c r="F832">
        <v>0.45794448177284902</v>
      </c>
      <c r="G832">
        <v>0.15079835721943699</v>
      </c>
      <c r="H832">
        <v>8.7219642921374393E-2</v>
      </c>
      <c r="I832">
        <v>0.10077371350126001</v>
      </c>
      <c r="J832">
        <v>0.338791713642072</v>
      </c>
      <c r="K832">
        <v>0.108948221980309</v>
      </c>
      <c r="L832">
        <v>6.1905101912459397E-2</v>
      </c>
      <c r="M832">
        <v>2.6534432861891402E-3</v>
      </c>
      <c r="N832">
        <v>0.17350676717895699</v>
      </c>
      <c r="O832">
        <f t="shared" si="43"/>
        <v>0.41654143512855596</v>
      </c>
      <c r="P832">
        <f t="shared" si="44"/>
        <v>0.19697614953085602</v>
      </c>
      <c r="Q832">
        <f t="shared" si="45"/>
        <v>1.0495826865756E-2</v>
      </c>
    </row>
    <row r="833" spans="2:17" x14ac:dyDescent="0.2">
      <c r="B833">
        <v>1400</v>
      </c>
      <c r="C833">
        <v>0.22318555426506401</v>
      </c>
      <c r="D833">
        <v>0.15568234374905801</v>
      </c>
      <c r="E833">
        <v>0.22877457291979</v>
      </c>
      <c r="F833">
        <v>0.60764247093391199</v>
      </c>
      <c r="G833">
        <v>0.160337488915995</v>
      </c>
      <c r="H833">
        <v>8.4142405526184197E-2</v>
      </c>
      <c r="I833">
        <v>9.4429565704040402E-2</v>
      </c>
      <c r="J833">
        <v>0.33890946014621998</v>
      </c>
      <c r="K833">
        <v>2.3816284787617801E-2</v>
      </c>
      <c r="L833">
        <v>4.7720533150665601E-2</v>
      </c>
      <c r="M833">
        <v>4.06919332459795E-2</v>
      </c>
      <c r="N833">
        <v>0.112228751184263</v>
      </c>
      <c r="O833">
        <f t="shared" si="43"/>
        <v>0.33500559873569724</v>
      </c>
      <c r="P833">
        <f t="shared" si="44"/>
        <v>0.17253277115766549</v>
      </c>
      <c r="Q833">
        <f t="shared" si="45"/>
        <v>2.6968777595406626E-2</v>
      </c>
    </row>
    <row r="834" spans="2:17" x14ac:dyDescent="0.2">
      <c r="B834">
        <v>1450</v>
      </c>
      <c r="C834">
        <v>0.21347102533516801</v>
      </c>
      <c r="D834">
        <v>0.15866502656079501</v>
      </c>
      <c r="E834">
        <v>0.22418470856507899</v>
      </c>
      <c r="F834">
        <v>0.59632076046104299</v>
      </c>
      <c r="G834">
        <v>0.177851037869661</v>
      </c>
      <c r="H834">
        <v>8.0646716844710198E-2</v>
      </c>
      <c r="I834">
        <v>9.6520822087619904E-2</v>
      </c>
      <c r="J834">
        <v>0.355018576801991</v>
      </c>
      <c r="K834">
        <v>3.8853031864403399E-2</v>
      </c>
      <c r="L834">
        <v>2.6240785500038E-2</v>
      </c>
      <c r="M834">
        <v>1.0013583777845199E-2</v>
      </c>
      <c r="N834">
        <v>7.5107401142286603E-2</v>
      </c>
      <c r="O834">
        <f t="shared" si="43"/>
        <v>0.27405729536410195</v>
      </c>
      <c r="P834">
        <f t="shared" si="44"/>
        <v>0.19053449412559229</v>
      </c>
      <c r="Q834">
        <f t="shared" si="45"/>
        <v>5.1620565271172113E-2</v>
      </c>
    </row>
    <row r="835" spans="2:17" x14ac:dyDescent="0.2">
      <c r="B835">
        <v>1500</v>
      </c>
      <c r="C835">
        <v>0.14177120235601801</v>
      </c>
      <c r="D835">
        <v>0.125931154779645</v>
      </c>
      <c r="E835">
        <v>0.202255501157768</v>
      </c>
      <c r="F835">
        <v>0.46995785829343101</v>
      </c>
      <c r="G835">
        <v>0.15525551599812801</v>
      </c>
      <c r="H835">
        <v>8.2219581643749096E-2</v>
      </c>
      <c r="I835">
        <v>9.8199464505958997E-2</v>
      </c>
      <c r="J835">
        <v>0.33567456214783598</v>
      </c>
      <c r="K835">
        <v>2.44833235026106E-2</v>
      </c>
      <c r="L835">
        <v>1.29042582232679E-3</v>
      </c>
      <c r="M835">
        <v>7.12053286706132E-3</v>
      </c>
      <c r="N835">
        <v>3.2894282191998699E-2</v>
      </c>
      <c r="O835">
        <f t="shared" si="43"/>
        <v>0.18136780913932521</v>
      </c>
      <c r="P835">
        <f t="shared" si="44"/>
        <v>0.21959074039013785</v>
      </c>
      <c r="Q835">
        <f t="shared" si="45"/>
        <v>8.3493194337897411E-2</v>
      </c>
    </row>
    <row r="836" spans="2:17" x14ac:dyDescent="0.2">
      <c r="B836">
        <v>1550</v>
      </c>
      <c r="C836">
        <v>0.17570216004300299</v>
      </c>
      <c r="D836">
        <v>0.12917960213574101</v>
      </c>
      <c r="E836">
        <v>0.24719106652450501</v>
      </c>
      <c r="F836">
        <v>0.55207282870324903</v>
      </c>
      <c r="G836">
        <v>0.15008212785448899</v>
      </c>
      <c r="H836">
        <v>8.9000930763609001E-2</v>
      </c>
      <c r="I836">
        <v>8.7144932832003294E-2</v>
      </c>
      <c r="J836">
        <v>0.32622799145010101</v>
      </c>
      <c r="K836">
        <v>1.7384138295849502E-2</v>
      </c>
      <c r="L836">
        <v>3.5641804198055299E-3</v>
      </c>
      <c r="M836">
        <v>2.2157390612840701E-2</v>
      </c>
      <c r="N836">
        <v>4.3105709328495799E-2</v>
      </c>
      <c r="O836">
        <f t="shared" si="43"/>
        <v>0.20761914489876843</v>
      </c>
      <c r="P836">
        <f t="shared" si="44"/>
        <v>0.22773437787947839</v>
      </c>
      <c r="Q836">
        <f t="shared" si="45"/>
        <v>8.2568450695054932E-2</v>
      </c>
    </row>
    <row r="837" spans="2:17" x14ac:dyDescent="0.2">
      <c r="B837">
        <v>1600</v>
      </c>
      <c r="C837">
        <v>0.180507951334372</v>
      </c>
      <c r="D837">
        <v>0.13019294149562299</v>
      </c>
      <c r="E837">
        <v>0.23203928628811099</v>
      </c>
      <c r="F837">
        <v>0.54274017911810601</v>
      </c>
      <c r="G837">
        <v>0.14002358216986399</v>
      </c>
      <c r="H837">
        <v>7.8273021514337696E-2</v>
      </c>
      <c r="I837">
        <v>9.1524394487515703E-2</v>
      </c>
      <c r="J837">
        <v>0.30982099817171799</v>
      </c>
      <c r="K837">
        <v>1.9418987796898001E-2</v>
      </c>
      <c r="L837">
        <v>1.0246667185340799E-2</v>
      </c>
      <c r="M837">
        <v>0.231396737909906</v>
      </c>
      <c r="N837">
        <v>0.261062392892145</v>
      </c>
      <c r="O837">
        <f t="shared" si="43"/>
        <v>0.5109426512752141</v>
      </c>
      <c r="P837">
        <f t="shared" si="44"/>
        <v>0.2642139545737745</v>
      </c>
      <c r="Q837">
        <f t="shared" si="45"/>
        <v>1.4094212310814223E-3</v>
      </c>
    </row>
    <row r="838" spans="2:17" x14ac:dyDescent="0.2">
      <c r="B838">
        <v>1650</v>
      </c>
      <c r="C838">
        <v>0.14857608349814799</v>
      </c>
      <c r="D838">
        <v>0.11815077729604601</v>
      </c>
      <c r="E838">
        <v>0.19092319854859099</v>
      </c>
      <c r="F838">
        <v>0.45765005934278502</v>
      </c>
      <c r="G838">
        <v>9.6342134739852106E-2</v>
      </c>
      <c r="H838">
        <v>9.80740960469422E-2</v>
      </c>
      <c r="I838">
        <v>0.10657090635281399</v>
      </c>
      <c r="J838">
        <v>0.30098713713960801</v>
      </c>
      <c r="K838">
        <v>7.1176778516666497E-2</v>
      </c>
      <c r="L838">
        <v>2.2080021485530199E-3</v>
      </c>
      <c r="M838">
        <v>0.113902316673957</v>
      </c>
      <c r="N838">
        <v>0.18728709733917601</v>
      </c>
      <c r="O838">
        <f t="shared" si="43"/>
        <v>0.43276679324917711</v>
      </c>
      <c r="P838">
        <f t="shared" si="44"/>
        <v>0.21435589429947949</v>
      </c>
      <c r="Q838">
        <f t="shared" si="45"/>
        <v>1.2105534014475705E-2</v>
      </c>
    </row>
    <row r="839" spans="2:17" x14ac:dyDescent="0.2">
      <c r="B839">
        <v>1700</v>
      </c>
      <c r="C839">
        <v>0.139111774810285</v>
      </c>
      <c r="D839">
        <v>0.13680958406385199</v>
      </c>
      <c r="E839">
        <v>0.20796816567423199</v>
      </c>
      <c r="F839">
        <v>0.48388952454836898</v>
      </c>
      <c r="G839">
        <v>9.5100880161591905E-2</v>
      </c>
      <c r="H839">
        <v>0.10129493988325999</v>
      </c>
      <c r="I839">
        <v>0.114066881754241</v>
      </c>
      <c r="J839">
        <v>0.31046270179909202</v>
      </c>
      <c r="K839">
        <v>0.10727262195671999</v>
      </c>
      <c r="L839" s="2">
        <v>2.6609244074209999E-5</v>
      </c>
      <c r="M839">
        <v>6.3245748107416094E-2</v>
      </c>
      <c r="N839">
        <v>0.17054497930821</v>
      </c>
      <c r="O839">
        <f t="shared" ref="O839:O902" si="46">N839^0.5</f>
        <v>0.41297091823542492</v>
      </c>
      <c r="P839">
        <f t="shared" ref="P839:P902" si="47">AVERAGE(N839,N939,N1039,N1139,N1239,N1339,N1439,N1539,N1639,N1739)</f>
        <v>0.197172325014635</v>
      </c>
      <c r="Q839">
        <f t="shared" ref="Q839:Q902" si="48">STDEV(N839,N939,N1039,N1139,N1239,N1339,N1439,N1539,N1639,N1739)/SQRT(10)</f>
        <v>1.1908111011990661E-2</v>
      </c>
    </row>
    <row r="840" spans="2:17" x14ac:dyDescent="0.2">
      <c r="B840">
        <v>1750</v>
      </c>
      <c r="C840">
        <v>0.16642400604448801</v>
      </c>
      <c r="D840">
        <v>0.15054238991987001</v>
      </c>
      <c r="E840">
        <v>0.21447482612393001</v>
      </c>
      <c r="F840">
        <v>0.53144122208828803</v>
      </c>
      <c r="G840">
        <v>9.6195954444123405E-2</v>
      </c>
      <c r="H840">
        <v>0.127832408008378</v>
      </c>
      <c r="I840">
        <v>9.2004468830239397E-2</v>
      </c>
      <c r="J840">
        <v>0.31603283128274101</v>
      </c>
      <c r="K840">
        <v>8.2983676121536495E-2</v>
      </c>
      <c r="L840">
        <v>3.7902376564671901E-2</v>
      </c>
      <c r="M840">
        <v>0.19217039474876199</v>
      </c>
      <c r="N840">
        <v>0.31305644743497002</v>
      </c>
      <c r="O840">
        <f t="shared" si="46"/>
        <v>0.55951447473230753</v>
      </c>
      <c r="P840">
        <f t="shared" si="47"/>
        <v>0.21183191487514502</v>
      </c>
      <c r="Q840">
        <f t="shared" si="48"/>
        <v>4.5268987158881904E-2</v>
      </c>
    </row>
    <row r="841" spans="2:17" x14ac:dyDescent="0.2">
      <c r="B841">
        <v>1800</v>
      </c>
      <c r="C841">
        <v>0.136564875602387</v>
      </c>
      <c r="D841">
        <v>0.18618806956974199</v>
      </c>
      <c r="E841">
        <v>0.22590834084099601</v>
      </c>
      <c r="F841">
        <v>0.54866128601312503</v>
      </c>
      <c r="G841">
        <v>9.3540157389846196E-2</v>
      </c>
      <c r="H841">
        <v>0.129017915078251</v>
      </c>
      <c r="I841">
        <v>0.106022191636022</v>
      </c>
      <c r="J841">
        <v>0.328580264104119</v>
      </c>
      <c r="K841">
        <v>0.14673421611299001</v>
      </c>
      <c r="L841">
        <v>5.29354712683071E-3</v>
      </c>
      <c r="M841">
        <v>0.36378576666361301</v>
      </c>
      <c r="N841">
        <v>0.51581352990343399</v>
      </c>
      <c r="O841">
        <f t="shared" si="46"/>
        <v>0.7182015941944393</v>
      </c>
      <c r="P841">
        <f t="shared" si="47"/>
        <v>0.40127998472214599</v>
      </c>
      <c r="Q841">
        <f t="shared" si="48"/>
        <v>5.1220958545880699E-2</v>
      </c>
    </row>
    <row r="842" spans="2:17" x14ac:dyDescent="0.2">
      <c r="B842">
        <v>1850</v>
      </c>
      <c r="C842">
        <v>0.125498521481157</v>
      </c>
      <c r="D842">
        <v>0.16590831745946499</v>
      </c>
      <c r="E842">
        <v>0.26927508292389601</v>
      </c>
      <c r="F842">
        <v>0.56068192186451804</v>
      </c>
      <c r="G842">
        <v>9.3113784188318796E-2</v>
      </c>
      <c r="H842">
        <v>0.14317695629219099</v>
      </c>
      <c r="I842">
        <v>0.12920875366416701</v>
      </c>
      <c r="J842">
        <v>0.36549949414467597</v>
      </c>
      <c r="K842">
        <v>0.28029208430480101</v>
      </c>
      <c r="L842">
        <v>3.4123989810664099E-2</v>
      </c>
      <c r="M842">
        <v>0.17898625671608001</v>
      </c>
      <c r="N842">
        <v>0.493402330831545</v>
      </c>
      <c r="O842">
        <f t="shared" si="46"/>
        <v>0.70242603228492673</v>
      </c>
      <c r="P842">
        <f t="shared" si="47"/>
        <v>0.40470342345010801</v>
      </c>
      <c r="Q842">
        <f t="shared" si="48"/>
        <v>3.9667357286970198E-2</v>
      </c>
    </row>
    <row r="843" spans="2:17" x14ac:dyDescent="0.2">
      <c r="B843">
        <v>1900</v>
      </c>
      <c r="C843">
        <v>0.115190101098918</v>
      </c>
      <c r="D843">
        <v>0.166643725800037</v>
      </c>
      <c r="E843">
        <v>0.26578839375426699</v>
      </c>
      <c r="F843">
        <v>0.54762222065322197</v>
      </c>
      <c r="G843">
        <v>0.105078768773386</v>
      </c>
      <c r="H843">
        <v>0.15835904413738999</v>
      </c>
      <c r="I843">
        <v>0.13570279305670299</v>
      </c>
      <c r="J843">
        <v>0.39914060596748002</v>
      </c>
      <c r="K843">
        <v>0.47714804117374798</v>
      </c>
      <c r="L843">
        <v>1.19450530542521E-2</v>
      </c>
      <c r="M843">
        <v>0.196677069394359</v>
      </c>
      <c r="N843">
        <v>0.68577016362235899</v>
      </c>
      <c r="O843">
        <f t="shared" si="46"/>
        <v>0.82811241001591018</v>
      </c>
      <c r="P843">
        <f t="shared" si="47"/>
        <v>0.51775325708727205</v>
      </c>
      <c r="Q843">
        <f t="shared" si="48"/>
        <v>7.5139444876336531E-2</v>
      </c>
    </row>
    <row r="844" spans="2:17" x14ac:dyDescent="0.2">
      <c r="B844">
        <v>1950</v>
      </c>
      <c r="C844">
        <v>0.15006020491584801</v>
      </c>
      <c r="D844">
        <v>0.17981188567809001</v>
      </c>
      <c r="E844">
        <v>0.30427807987147798</v>
      </c>
      <c r="F844">
        <v>0.634150170465416</v>
      </c>
      <c r="G844">
        <v>0.108250375210532</v>
      </c>
      <c r="H844">
        <v>0.189041529226598</v>
      </c>
      <c r="I844">
        <v>0.16621252472906201</v>
      </c>
      <c r="J844">
        <v>0.463504429166191</v>
      </c>
      <c r="K844">
        <v>0.48218206064003499</v>
      </c>
      <c r="L844">
        <v>2.41482132378876E-2</v>
      </c>
      <c r="M844">
        <v>0.213119418359212</v>
      </c>
      <c r="N844">
        <v>0.71944969223713395</v>
      </c>
      <c r="O844">
        <f t="shared" si="46"/>
        <v>0.84820380347952573</v>
      </c>
      <c r="P844">
        <f t="shared" si="47"/>
        <v>0.60124005602803243</v>
      </c>
      <c r="Q844">
        <f t="shared" si="48"/>
        <v>5.2864956431814464E-2</v>
      </c>
    </row>
    <row r="845" spans="2:17" x14ac:dyDescent="0.2">
      <c r="B845">
        <v>2000</v>
      </c>
      <c r="C845">
        <v>0.19804995684378501</v>
      </c>
      <c r="D845">
        <v>0.183505694854395</v>
      </c>
      <c r="E845">
        <v>0.29630421089918602</v>
      </c>
      <c r="F845">
        <v>0.67785986259736597</v>
      </c>
      <c r="G845">
        <v>0.14258795767094801</v>
      </c>
      <c r="H845">
        <v>0.187167103296312</v>
      </c>
      <c r="I845">
        <v>0.20395148298339</v>
      </c>
      <c r="J845">
        <v>0.53370654395064898</v>
      </c>
      <c r="K845">
        <v>0.51112758640576506</v>
      </c>
      <c r="L845">
        <v>1.5749013337235801E-2</v>
      </c>
      <c r="M845">
        <v>0.37119246275134898</v>
      </c>
      <c r="N845">
        <v>0.89806906249434904</v>
      </c>
      <c r="O845">
        <f t="shared" si="46"/>
        <v>0.94766505817949676</v>
      </c>
      <c r="P845">
        <f t="shared" si="47"/>
        <v>0.64260151942723098</v>
      </c>
      <c r="Q845">
        <f t="shared" si="48"/>
        <v>0.11424855846858624</v>
      </c>
    </row>
    <row r="846" spans="2:17" x14ac:dyDescent="0.2">
      <c r="B846">
        <v>2050</v>
      </c>
      <c r="C846">
        <v>0.20165624967096499</v>
      </c>
      <c r="D846">
        <v>0.20838145760587001</v>
      </c>
      <c r="E846">
        <v>0.36133638180345701</v>
      </c>
      <c r="F846">
        <v>0.77137408908029104</v>
      </c>
      <c r="G846">
        <v>0.137434951611691</v>
      </c>
      <c r="H846">
        <v>0.20220832868501301</v>
      </c>
      <c r="I846">
        <v>0.197962238571985</v>
      </c>
      <c r="J846">
        <v>0.53760551886868801</v>
      </c>
      <c r="K846">
        <v>0.44125219986833902</v>
      </c>
      <c r="L846">
        <v>2.5838654498382902E-3</v>
      </c>
      <c r="M846">
        <v>0.35125291169475698</v>
      </c>
      <c r="N846">
        <v>0.79508897701293402</v>
      </c>
      <c r="O846">
        <f t="shared" si="46"/>
        <v>0.89167761944154122</v>
      </c>
      <c r="P846">
        <f t="shared" si="47"/>
        <v>0.53269481217252146</v>
      </c>
      <c r="Q846">
        <f t="shared" si="48"/>
        <v>0.11734623789648957</v>
      </c>
    </row>
    <row r="847" spans="2:17" x14ac:dyDescent="0.2">
      <c r="B847">
        <v>2100</v>
      </c>
      <c r="C847">
        <v>0.24664753486525201</v>
      </c>
      <c r="D847">
        <v>0.16987897523302101</v>
      </c>
      <c r="E847">
        <v>0.30547304720901203</v>
      </c>
      <c r="F847">
        <v>0.72199955730728504</v>
      </c>
      <c r="G847">
        <v>0.134352847733686</v>
      </c>
      <c r="H847">
        <v>0.18330886188647</v>
      </c>
      <c r="I847">
        <v>0.19185257393692101</v>
      </c>
      <c r="J847">
        <v>0.50951428355707695</v>
      </c>
      <c r="K847">
        <v>0.40239177241246699</v>
      </c>
      <c r="L847">
        <v>8.2087900794051205E-2</v>
      </c>
      <c r="M847">
        <v>0.28996934733888802</v>
      </c>
      <c r="N847">
        <v>0.77444902054540599</v>
      </c>
      <c r="O847">
        <f t="shared" si="46"/>
        <v>0.88002785214185464</v>
      </c>
      <c r="P847">
        <f t="shared" si="47"/>
        <v>0.5323668668641155</v>
      </c>
      <c r="Q847">
        <f t="shared" si="48"/>
        <v>0.10826243035418333</v>
      </c>
    </row>
    <row r="848" spans="2:17" x14ac:dyDescent="0.2">
      <c r="B848">
        <v>2150</v>
      </c>
      <c r="C848">
        <v>0.27815183673876098</v>
      </c>
      <c r="D848">
        <v>0.215340564358904</v>
      </c>
      <c r="E848">
        <v>0.31394465512993502</v>
      </c>
      <c r="F848">
        <v>0.80743705622759998</v>
      </c>
      <c r="G848">
        <v>0.150761355911705</v>
      </c>
      <c r="H848">
        <v>0.172775859288408</v>
      </c>
      <c r="I848">
        <v>0.16477894908132901</v>
      </c>
      <c r="J848">
        <v>0.48831616428144198</v>
      </c>
      <c r="K848">
        <v>0.56455129345327904</v>
      </c>
      <c r="L848">
        <v>0.15527395416472101</v>
      </c>
      <c r="M848">
        <v>8.3252383162802604E-2</v>
      </c>
      <c r="N848">
        <v>0.80307763078080296</v>
      </c>
      <c r="O848">
        <f t="shared" si="46"/>
        <v>0.8961459874266039</v>
      </c>
      <c r="P848">
        <f t="shared" si="47"/>
        <v>0.60307185676790998</v>
      </c>
      <c r="Q848">
        <f t="shared" si="48"/>
        <v>8.944530131705794E-2</v>
      </c>
    </row>
    <row r="849" spans="2:17" x14ac:dyDescent="0.2">
      <c r="B849">
        <v>2200</v>
      </c>
      <c r="C849">
        <v>0.288286576286714</v>
      </c>
      <c r="D849">
        <v>0.22005049420908501</v>
      </c>
      <c r="E849">
        <v>0.27678792463044999</v>
      </c>
      <c r="F849">
        <v>0.785124995126249</v>
      </c>
      <c r="G849">
        <v>0.161081684318643</v>
      </c>
      <c r="H849">
        <v>0.17113596439301701</v>
      </c>
      <c r="I849">
        <v>0.15449473266334099</v>
      </c>
      <c r="J849">
        <v>0.486712381375001</v>
      </c>
      <c r="K849">
        <v>0.49239825139939303</v>
      </c>
      <c r="L849">
        <v>2.84150537862678E-2</v>
      </c>
      <c r="M849">
        <v>0.120022501258106</v>
      </c>
      <c r="N849">
        <v>0.64083580644376703</v>
      </c>
      <c r="O849">
        <f t="shared" si="46"/>
        <v>0.80052220858872303</v>
      </c>
      <c r="P849">
        <f t="shared" si="47"/>
        <v>0.56779041421565757</v>
      </c>
      <c r="Q849">
        <f t="shared" si="48"/>
        <v>3.2666892493037405E-2</v>
      </c>
    </row>
    <row r="850" spans="2:17" x14ac:dyDescent="0.2">
      <c r="B850">
        <v>2250</v>
      </c>
      <c r="C850">
        <v>0.26042708837318002</v>
      </c>
      <c r="D850">
        <v>0.20938203175265799</v>
      </c>
      <c r="E850">
        <v>0.31753495299777401</v>
      </c>
      <c r="F850">
        <v>0.78734407312361199</v>
      </c>
      <c r="G850">
        <v>0.162401619143339</v>
      </c>
      <c r="H850">
        <v>0.18374650774193901</v>
      </c>
      <c r="I850">
        <v>0.14025344022642899</v>
      </c>
      <c r="J850">
        <v>0.48640156711170801</v>
      </c>
      <c r="K850">
        <v>0.59888388606554299</v>
      </c>
      <c r="L850">
        <v>9.0582003127060995E-3</v>
      </c>
      <c r="M850">
        <v>0.17704954132447601</v>
      </c>
      <c r="N850">
        <v>0.78499162770272501</v>
      </c>
      <c r="O850">
        <f t="shared" si="46"/>
        <v>0.88599753256017877</v>
      </c>
      <c r="P850">
        <f t="shared" si="47"/>
        <v>0.71451959335527193</v>
      </c>
      <c r="Q850">
        <f t="shared" si="48"/>
        <v>3.1516051862720995E-2</v>
      </c>
    </row>
    <row r="851" spans="2:17" x14ac:dyDescent="0.2">
      <c r="B851">
        <v>2300</v>
      </c>
      <c r="C851">
        <v>0.232549311760367</v>
      </c>
      <c r="D851">
        <v>0.22770789933868299</v>
      </c>
      <c r="E851">
        <v>0.33408181802495202</v>
      </c>
      <c r="F851">
        <v>0.79433902912400201</v>
      </c>
      <c r="G851">
        <v>0.18225714876340501</v>
      </c>
      <c r="H851">
        <v>0.19658065446773801</v>
      </c>
      <c r="I851">
        <v>0.15238804330087899</v>
      </c>
      <c r="J851">
        <v>0.53122584653202198</v>
      </c>
      <c r="K851">
        <v>0.97497918617431101</v>
      </c>
      <c r="L851">
        <v>8.3272614888722604E-2</v>
      </c>
      <c r="M851">
        <v>0.45816031708876598</v>
      </c>
      <c r="N851">
        <v>1.5164121181518</v>
      </c>
      <c r="O851">
        <f t="shared" si="46"/>
        <v>1.2314268626888891</v>
      </c>
      <c r="P851">
        <f t="shared" si="47"/>
        <v>1.1880435619391836</v>
      </c>
      <c r="Q851">
        <f t="shared" si="48"/>
        <v>0.14685088267297422</v>
      </c>
    </row>
    <row r="852" spans="2:17" x14ac:dyDescent="0.2">
      <c r="B852">
        <v>2350</v>
      </c>
      <c r="C852">
        <v>0.190723938291466</v>
      </c>
      <c r="D852">
        <v>0.21512605669450099</v>
      </c>
      <c r="E852">
        <v>0.32624700599476802</v>
      </c>
      <c r="F852">
        <v>0.73209700098073505</v>
      </c>
      <c r="G852">
        <v>0.16253665940634501</v>
      </c>
      <c r="H852">
        <v>0.19498243385078601</v>
      </c>
      <c r="I852">
        <v>0.17276577458099901</v>
      </c>
      <c r="J852">
        <v>0.530284867838129</v>
      </c>
      <c r="K852">
        <v>0.73245935404274898</v>
      </c>
      <c r="L852">
        <v>3.08501007542968E-2</v>
      </c>
      <c r="M852">
        <v>0.54224336609783097</v>
      </c>
      <c r="N852">
        <v>1.3055528208948799</v>
      </c>
      <c r="O852">
        <f t="shared" si="46"/>
        <v>1.1426079033924454</v>
      </c>
      <c r="P852">
        <f t="shared" si="47"/>
        <v>0.87676864500373997</v>
      </c>
      <c r="Q852">
        <f t="shared" si="48"/>
        <v>0.191758112993763</v>
      </c>
    </row>
    <row r="853" spans="2:17" x14ac:dyDescent="0.2">
      <c r="B853">
        <v>2400</v>
      </c>
      <c r="C853">
        <v>0.210263220109668</v>
      </c>
      <c r="D853">
        <v>0.215879365316058</v>
      </c>
      <c r="E853">
        <v>0.315673597781787</v>
      </c>
      <c r="F853">
        <v>0.74181618320751297</v>
      </c>
      <c r="G853">
        <v>0.177031524320277</v>
      </c>
      <c r="H853">
        <v>0.16512087404892001</v>
      </c>
      <c r="I853">
        <v>0.16242813776637899</v>
      </c>
      <c r="J853">
        <v>0.50458053613557696</v>
      </c>
      <c r="K853">
        <v>0.698501542859568</v>
      </c>
      <c r="L853">
        <v>5.2933002921905998E-3</v>
      </c>
      <c r="M853">
        <v>0.56317292281531595</v>
      </c>
      <c r="N853">
        <v>1.2669677659670699</v>
      </c>
      <c r="O853">
        <f t="shared" si="46"/>
        <v>1.125596626668306</v>
      </c>
      <c r="P853">
        <f t="shared" si="47"/>
        <v>0.81283208783678451</v>
      </c>
      <c r="Q853">
        <f t="shared" si="48"/>
        <v>0.20309564946145656</v>
      </c>
    </row>
    <row r="854" spans="2:17" x14ac:dyDescent="0.2">
      <c r="B854">
        <v>2450</v>
      </c>
      <c r="C854">
        <v>0.19811166611002801</v>
      </c>
      <c r="D854">
        <v>0.223682323226958</v>
      </c>
      <c r="E854">
        <v>0.35710682394353099</v>
      </c>
      <c r="F854">
        <v>0.77890081328051697</v>
      </c>
      <c r="G854">
        <v>0.15807252727541299</v>
      </c>
      <c r="H854">
        <v>0.17921371125194699</v>
      </c>
      <c r="I854">
        <v>0.16146261587230501</v>
      </c>
      <c r="J854">
        <v>0.49874885439966399</v>
      </c>
      <c r="K854">
        <v>0.50031413723900597</v>
      </c>
      <c r="L854">
        <v>1.3223824807530799E-3</v>
      </c>
      <c r="M854">
        <v>0.41720463413674602</v>
      </c>
      <c r="N854">
        <v>0.918841153856505</v>
      </c>
      <c r="O854">
        <f t="shared" si="46"/>
        <v>0.95856202400079726</v>
      </c>
      <c r="P854">
        <f t="shared" si="47"/>
        <v>0.62542148830584998</v>
      </c>
      <c r="Q854">
        <f t="shared" si="48"/>
        <v>0.13122126362130357</v>
      </c>
    </row>
    <row r="855" spans="2:17" x14ac:dyDescent="0.2">
      <c r="B855">
        <v>2500</v>
      </c>
      <c r="C855">
        <v>0.16680515341008501</v>
      </c>
      <c r="D855">
        <v>0.21010491977408299</v>
      </c>
      <c r="E855">
        <v>0.30903591023714899</v>
      </c>
      <c r="F855">
        <v>0.68594598342131696</v>
      </c>
      <c r="G855">
        <v>0.13466920540199101</v>
      </c>
      <c r="H855">
        <v>0.16376451322390601</v>
      </c>
      <c r="I855">
        <v>0.15392171931106099</v>
      </c>
      <c r="J855">
        <v>0.45235543793695698</v>
      </c>
      <c r="K855">
        <v>0.98719494397916596</v>
      </c>
      <c r="L855">
        <v>1.31645385613122E-2</v>
      </c>
      <c r="M855">
        <v>0.41313770340895201</v>
      </c>
      <c r="N855">
        <v>1.4134971859494301</v>
      </c>
      <c r="O855">
        <f t="shared" si="46"/>
        <v>1.1889058776662811</v>
      </c>
      <c r="P855">
        <f t="shared" si="47"/>
        <v>1.0021494709001901</v>
      </c>
      <c r="Q855">
        <f t="shared" si="48"/>
        <v>0.18396029064786271</v>
      </c>
    </row>
    <row r="856" spans="2:17" x14ac:dyDescent="0.2">
      <c r="B856">
        <v>2550</v>
      </c>
      <c r="C856">
        <v>0.19995997327970999</v>
      </c>
      <c r="D856">
        <v>0.24856577263656601</v>
      </c>
      <c r="E856">
        <v>0.30152555618619797</v>
      </c>
      <c r="F856">
        <v>0.75005130210247395</v>
      </c>
      <c r="G856">
        <v>0.14955883503145001</v>
      </c>
      <c r="H856">
        <v>0.18212312194969599</v>
      </c>
      <c r="I856">
        <v>0.14350187283948199</v>
      </c>
      <c r="J856">
        <v>0.47518382982062801</v>
      </c>
      <c r="K856">
        <v>1.38230301437989</v>
      </c>
      <c r="L856">
        <v>4.5892936746471297E-2</v>
      </c>
      <c r="M856">
        <v>0.27680161952083798</v>
      </c>
      <c r="N856">
        <v>1.7049975706472</v>
      </c>
      <c r="O856">
        <f t="shared" si="46"/>
        <v>1.3057555554724629</v>
      </c>
      <c r="P856">
        <f t="shared" si="47"/>
        <v>1.338895093177175</v>
      </c>
      <c r="Q856">
        <f t="shared" si="48"/>
        <v>0.16372600527081227</v>
      </c>
    </row>
    <row r="857" spans="2:17" x14ac:dyDescent="0.2">
      <c r="B857">
        <v>2600</v>
      </c>
      <c r="C857">
        <v>0.20696106366809799</v>
      </c>
      <c r="D857">
        <v>0.23939322503433499</v>
      </c>
      <c r="E857">
        <v>0.31498373981889499</v>
      </c>
      <c r="F857">
        <v>0.76133802852132704</v>
      </c>
      <c r="G857">
        <v>0.169813976350147</v>
      </c>
      <c r="H857">
        <v>0.175741602659477</v>
      </c>
      <c r="I857">
        <v>0.13630216843684001</v>
      </c>
      <c r="J857">
        <v>0.48185774744646398</v>
      </c>
      <c r="K857">
        <v>1.62234521314201</v>
      </c>
      <c r="L857">
        <v>8.1488503659434997E-2</v>
      </c>
      <c r="M857">
        <v>0.34428255321580697</v>
      </c>
      <c r="N857">
        <v>2.0481162700172502</v>
      </c>
      <c r="O857">
        <f t="shared" si="46"/>
        <v>1.4311241280955507</v>
      </c>
      <c r="P857">
        <f t="shared" si="47"/>
        <v>1.7351934294805451</v>
      </c>
      <c r="Q857">
        <f t="shared" si="48"/>
        <v>0.13994334863047991</v>
      </c>
    </row>
    <row r="858" spans="2:17" x14ac:dyDescent="0.2">
      <c r="B858">
        <v>2650</v>
      </c>
      <c r="C858">
        <v>0.20814843933875499</v>
      </c>
      <c r="D858">
        <v>0.20708944702229601</v>
      </c>
      <c r="E858">
        <v>0.234847583854013</v>
      </c>
      <c r="F858">
        <v>0.65008547021506302</v>
      </c>
      <c r="G858">
        <v>0.18289851200016899</v>
      </c>
      <c r="H858">
        <v>0.17293838612324799</v>
      </c>
      <c r="I858">
        <v>0.14654718542068401</v>
      </c>
      <c r="J858">
        <v>0.50238408354410102</v>
      </c>
      <c r="K858">
        <v>1.93721513072062</v>
      </c>
      <c r="L858">
        <v>0.119414504524736</v>
      </c>
      <c r="M858">
        <v>0.43205526619416201</v>
      </c>
      <c r="N858">
        <v>2.4886849014395098</v>
      </c>
      <c r="O858">
        <f t="shared" si="46"/>
        <v>1.577556623845721</v>
      </c>
      <c r="P858">
        <f t="shared" si="47"/>
        <v>2.1045341313766799</v>
      </c>
      <c r="Q858">
        <f t="shared" si="48"/>
        <v>0.17179744709387562</v>
      </c>
    </row>
    <row r="859" spans="2:17" x14ac:dyDescent="0.2">
      <c r="B859">
        <v>2700</v>
      </c>
      <c r="C859">
        <v>0.241620251854337</v>
      </c>
      <c r="D859">
        <v>0.236618294860831</v>
      </c>
      <c r="E859">
        <v>0.26381542015887099</v>
      </c>
      <c r="F859">
        <v>0.74205396687403902</v>
      </c>
      <c r="G859">
        <v>0.20650783551177401</v>
      </c>
      <c r="H859">
        <v>0.17914483340502299</v>
      </c>
      <c r="I859">
        <v>0.159916655849654</v>
      </c>
      <c r="J859">
        <v>0.54556932476645004</v>
      </c>
      <c r="K859">
        <v>1.9936542949546501</v>
      </c>
      <c r="L859">
        <v>0.12917674410423699</v>
      </c>
      <c r="M859">
        <v>0.65743754050161796</v>
      </c>
      <c r="N859">
        <v>2.7802685795605102</v>
      </c>
      <c r="O859">
        <f t="shared" si="46"/>
        <v>1.6674137397660216</v>
      </c>
      <c r="P859">
        <f t="shared" si="47"/>
        <v>2.210048985200455</v>
      </c>
      <c r="Q859">
        <f t="shared" si="48"/>
        <v>0.25500995501828805</v>
      </c>
    </row>
    <row r="860" spans="2:17" x14ac:dyDescent="0.2">
      <c r="B860">
        <v>2750</v>
      </c>
      <c r="C860">
        <v>0.25626195382543498</v>
      </c>
      <c r="D860">
        <v>0.23284921135770201</v>
      </c>
      <c r="E860">
        <v>0.26165444870145199</v>
      </c>
      <c r="F860">
        <v>0.75076561388458896</v>
      </c>
      <c r="G860">
        <v>0.22128979387758299</v>
      </c>
      <c r="H860">
        <v>0.183902941849239</v>
      </c>
      <c r="I860">
        <v>0.15885361096504899</v>
      </c>
      <c r="J860">
        <v>0.56404634669187104</v>
      </c>
      <c r="K860">
        <v>1.61368932209492</v>
      </c>
      <c r="L860">
        <v>0.208719482595356</v>
      </c>
      <c r="M860">
        <v>0.36888162131363</v>
      </c>
      <c r="N860">
        <v>2.1912904260039099</v>
      </c>
      <c r="O860">
        <f t="shared" si="46"/>
        <v>1.4803007890303612</v>
      </c>
      <c r="P860">
        <f t="shared" si="47"/>
        <v>1.7667816626985098</v>
      </c>
      <c r="Q860">
        <f t="shared" si="48"/>
        <v>0.18984609035904859</v>
      </c>
    </row>
    <row r="861" spans="2:17" x14ac:dyDescent="0.2">
      <c r="B861">
        <v>2800</v>
      </c>
      <c r="C861">
        <v>0.223435022970145</v>
      </c>
      <c r="D861">
        <v>0.27683060483904498</v>
      </c>
      <c r="E861">
        <v>0.221274703022213</v>
      </c>
      <c r="F861">
        <v>0.72154033083140401</v>
      </c>
      <c r="G861">
        <v>0.21236397970173901</v>
      </c>
      <c r="H861">
        <v>0.20626763548695301</v>
      </c>
      <c r="I861">
        <v>0.15345564140482701</v>
      </c>
      <c r="J861">
        <v>0.572087256593519</v>
      </c>
      <c r="K861">
        <v>1.36823027921041</v>
      </c>
      <c r="L861">
        <v>6.7813613177280699E-2</v>
      </c>
      <c r="M861">
        <v>0.42261767712088699</v>
      </c>
      <c r="N861">
        <v>1.85866156950858</v>
      </c>
      <c r="O861">
        <f t="shared" si="46"/>
        <v>1.3633273889673676</v>
      </c>
      <c r="P861">
        <f t="shared" si="47"/>
        <v>1.6161036397906301</v>
      </c>
      <c r="Q861">
        <f t="shared" si="48"/>
        <v>0.10847520386619028</v>
      </c>
    </row>
    <row r="862" spans="2:17" x14ac:dyDescent="0.2">
      <c r="B862">
        <v>2850</v>
      </c>
      <c r="C862">
        <v>0.21675280521363599</v>
      </c>
      <c r="D862">
        <v>0.27155812174999799</v>
      </c>
      <c r="E862">
        <v>0.233668585800796</v>
      </c>
      <c r="F862">
        <v>0.72197951276442995</v>
      </c>
      <c r="G862">
        <v>0.204544637927731</v>
      </c>
      <c r="H862">
        <v>0.21651789206483599</v>
      </c>
      <c r="I862">
        <v>0.171930618264278</v>
      </c>
      <c r="J862">
        <v>0.59299314825684402</v>
      </c>
      <c r="K862">
        <v>1.17614570929257</v>
      </c>
      <c r="L862">
        <v>1.8469916090352301E-2</v>
      </c>
      <c r="M862">
        <v>0.71678748626782995</v>
      </c>
      <c r="N862">
        <v>1.9114031116507599</v>
      </c>
      <c r="O862">
        <f t="shared" si="46"/>
        <v>1.3825350308946098</v>
      </c>
      <c r="P862">
        <f t="shared" si="47"/>
        <v>1.7476800744396348</v>
      </c>
      <c r="Q862">
        <f t="shared" si="48"/>
        <v>7.3219168137360624E-2</v>
      </c>
    </row>
    <row r="863" spans="2:17" x14ac:dyDescent="0.2">
      <c r="B863">
        <v>2900</v>
      </c>
      <c r="C863">
        <v>0.21720520099874099</v>
      </c>
      <c r="D863">
        <v>0.25347534507616798</v>
      </c>
      <c r="E863">
        <v>0.32466309755469402</v>
      </c>
      <c r="F863">
        <v>0.79534364362960197</v>
      </c>
      <c r="G863">
        <v>0.190675666440595</v>
      </c>
      <c r="H863">
        <v>0.215609706521664</v>
      </c>
      <c r="I863">
        <v>0.20854224972448801</v>
      </c>
      <c r="J863">
        <v>0.61482762268674795</v>
      </c>
      <c r="K863">
        <v>1.0005897592483599</v>
      </c>
      <c r="L863">
        <v>2.82547384946173E-2</v>
      </c>
      <c r="M863">
        <v>0.73770704942145504</v>
      </c>
      <c r="N863">
        <v>1.76655154716443</v>
      </c>
      <c r="O863">
        <f t="shared" si="46"/>
        <v>1.3291168297649496</v>
      </c>
      <c r="P863">
        <f t="shared" si="47"/>
        <v>1.8485889150563399</v>
      </c>
      <c r="Q863">
        <f t="shared" si="48"/>
        <v>3.6688226260293853E-2</v>
      </c>
    </row>
    <row r="864" spans="2:17" x14ac:dyDescent="0.2">
      <c r="B864">
        <v>2950</v>
      </c>
      <c r="C864">
        <v>0.21156466979076399</v>
      </c>
      <c r="D864">
        <v>0.249748608724398</v>
      </c>
      <c r="E864">
        <v>0.33492983354828099</v>
      </c>
      <c r="F864">
        <v>0.796243112063444</v>
      </c>
      <c r="G864">
        <v>0.202596866996851</v>
      </c>
      <c r="H864">
        <v>0.23676385443693099</v>
      </c>
      <c r="I864">
        <v>0.23032878474239099</v>
      </c>
      <c r="J864">
        <v>0.66968950617617296</v>
      </c>
      <c r="K864">
        <v>1.25911991182057</v>
      </c>
      <c r="L864">
        <v>5.2969719580613299E-2</v>
      </c>
      <c r="M864">
        <v>0.89112925154557798</v>
      </c>
      <c r="N864">
        <v>2.2032188829467598</v>
      </c>
      <c r="O864">
        <f t="shared" si="46"/>
        <v>1.4843243860244162</v>
      </c>
      <c r="P864">
        <f t="shared" si="47"/>
        <v>1.91681940590879</v>
      </c>
      <c r="Q864">
        <f t="shared" si="48"/>
        <v>0.12808173987545837</v>
      </c>
    </row>
    <row r="865" spans="2:17" x14ac:dyDescent="0.2">
      <c r="B865">
        <v>3000</v>
      </c>
      <c r="C865">
        <v>0.194793254119566</v>
      </c>
      <c r="D865">
        <v>0.218207724136112</v>
      </c>
      <c r="E865">
        <v>0.289229731226683</v>
      </c>
      <c r="F865">
        <v>0.70223070948236199</v>
      </c>
      <c r="G865">
        <v>0.193997071520466</v>
      </c>
      <c r="H865">
        <v>0.19756465488535099</v>
      </c>
      <c r="I865">
        <v>0.215107894060272</v>
      </c>
      <c r="J865">
        <v>0.60666962046608797</v>
      </c>
      <c r="K865">
        <v>1.1306863068047099</v>
      </c>
      <c r="L865">
        <v>0.137300446046972</v>
      </c>
      <c r="M865">
        <v>1.11464843035357</v>
      </c>
      <c r="N865">
        <v>2.3826351832052501</v>
      </c>
      <c r="O865">
        <f t="shared" si="46"/>
        <v>1.5435786935576852</v>
      </c>
      <c r="P865">
        <f t="shared" si="47"/>
        <v>1.9883422096597501</v>
      </c>
      <c r="Q865">
        <f t="shared" si="48"/>
        <v>0.17633317837965284</v>
      </c>
    </row>
    <row r="866" spans="2:17" x14ac:dyDescent="0.2">
      <c r="B866">
        <v>3050</v>
      </c>
      <c r="C866">
        <v>0.245487794866173</v>
      </c>
      <c r="D866">
        <v>0.24110944048115299</v>
      </c>
      <c r="E866">
        <v>0.31221806069229502</v>
      </c>
      <c r="F866">
        <v>0.79881529603962098</v>
      </c>
      <c r="G866">
        <v>0.238534986994868</v>
      </c>
      <c r="H866">
        <v>0.206070648373715</v>
      </c>
      <c r="I866">
        <v>0.190173527867248</v>
      </c>
      <c r="J866">
        <v>0.63477916323583194</v>
      </c>
      <c r="K866">
        <v>1.34967118360942</v>
      </c>
      <c r="L866">
        <v>0.140004194790501</v>
      </c>
      <c r="M866">
        <v>1.01164664012746</v>
      </c>
      <c r="N866">
        <v>2.5013220185273801</v>
      </c>
      <c r="O866">
        <f t="shared" si="46"/>
        <v>1.5815568337961745</v>
      </c>
      <c r="P866">
        <f t="shared" si="47"/>
        <v>1.8521161873033649</v>
      </c>
      <c r="Q866">
        <f t="shared" si="48"/>
        <v>0.29033367400123061</v>
      </c>
    </row>
    <row r="867" spans="2:17" x14ac:dyDescent="0.2">
      <c r="B867">
        <v>3100</v>
      </c>
      <c r="C867">
        <v>0.30254665069655201</v>
      </c>
      <c r="D867">
        <v>0.27392237893043597</v>
      </c>
      <c r="E867">
        <v>0.33474918177442198</v>
      </c>
      <c r="F867">
        <v>0.91121821140141002</v>
      </c>
      <c r="G867">
        <v>0.24547703274242699</v>
      </c>
      <c r="H867">
        <v>0.191452811949886</v>
      </c>
      <c r="I867">
        <v>0.17022762430855801</v>
      </c>
      <c r="J867">
        <v>0.60715746900087098</v>
      </c>
      <c r="K867">
        <v>1.3270743275949799</v>
      </c>
      <c r="L867">
        <v>0.21403393133166601</v>
      </c>
      <c r="M867">
        <v>0.806818647100916</v>
      </c>
      <c r="N867">
        <v>2.3479269060275598</v>
      </c>
      <c r="O867">
        <f t="shared" si="46"/>
        <v>1.532294653788089</v>
      </c>
      <c r="P867">
        <f t="shared" si="47"/>
        <v>1.7065213259514849</v>
      </c>
      <c r="Q867">
        <f t="shared" si="48"/>
        <v>0.28684529563955774</v>
      </c>
    </row>
    <row r="868" spans="2:17" x14ac:dyDescent="0.2">
      <c r="B868">
        <v>3150</v>
      </c>
      <c r="C868">
        <v>0.295099103023786</v>
      </c>
      <c r="D868">
        <v>0.25934796121905801</v>
      </c>
      <c r="E868">
        <v>0.32441290512804899</v>
      </c>
      <c r="F868">
        <v>0.87885996937089295</v>
      </c>
      <c r="G868">
        <v>0.27235557449959202</v>
      </c>
      <c r="H868">
        <v>0.19000761801897401</v>
      </c>
      <c r="I868">
        <v>0.19432366199376</v>
      </c>
      <c r="J868">
        <v>0.656686854512326</v>
      </c>
      <c r="K868">
        <v>1.0202503009695101</v>
      </c>
      <c r="L868">
        <v>0.17695501974816899</v>
      </c>
      <c r="M868">
        <v>0.74740748785632904</v>
      </c>
      <c r="N868">
        <v>1.94461280857401</v>
      </c>
      <c r="O868">
        <f t="shared" si="46"/>
        <v>1.3944937463373617</v>
      </c>
      <c r="P868">
        <f t="shared" si="47"/>
        <v>1.70539048839055</v>
      </c>
      <c r="Q868">
        <f t="shared" si="48"/>
        <v>0.10698347393308745</v>
      </c>
    </row>
    <row r="869" spans="2:17" x14ac:dyDescent="0.2">
      <c r="B869">
        <v>3200</v>
      </c>
      <c r="C869">
        <v>0.34489189957846</v>
      </c>
      <c r="D869">
        <v>0.22912835638586301</v>
      </c>
      <c r="E869">
        <v>0.335601672424097</v>
      </c>
      <c r="F869">
        <v>0.90962192838842004</v>
      </c>
      <c r="G869">
        <v>0.28064475003616801</v>
      </c>
      <c r="H869">
        <v>0.18777178690311999</v>
      </c>
      <c r="I869">
        <v>0.19309905855544399</v>
      </c>
      <c r="J869">
        <v>0.66151559549473204</v>
      </c>
      <c r="K869">
        <v>0.77312060504825797</v>
      </c>
      <c r="L869">
        <v>0.111764871833731</v>
      </c>
      <c r="M869">
        <v>0.70038365519551904</v>
      </c>
      <c r="N869">
        <v>1.5852691320775101</v>
      </c>
      <c r="O869">
        <f t="shared" si="46"/>
        <v>1.2590747126670085</v>
      </c>
      <c r="P869">
        <f t="shared" si="47"/>
        <v>1.488051606348175</v>
      </c>
      <c r="Q869">
        <f t="shared" si="48"/>
        <v>4.3476999227025595E-2</v>
      </c>
    </row>
    <row r="870" spans="2:17" x14ac:dyDescent="0.2">
      <c r="B870">
        <v>3250</v>
      </c>
      <c r="C870">
        <v>0.28895481850342603</v>
      </c>
      <c r="D870">
        <v>0.23056415771066999</v>
      </c>
      <c r="E870">
        <v>0.32011551856752302</v>
      </c>
      <c r="F870">
        <v>0.839634494781618</v>
      </c>
      <c r="G870">
        <v>0.25394495834464498</v>
      </c>
      <c r="H870">
        <v>0.21000846299273301</v>
      </c>
      <c r="I870">
        <v>0.19041451924490599</v>
      </c>
      <c r="J870">
        <v>0.65436794058228498</v>
      </c>
      <c r="K870">
        <v>0.740824197819966</v>
      </c>
      <c r="L870">
        <v>5.2295686391677101E-2</v>
      </c>
      <c r="M870">
        <v>0.69637972225482903</v>
      </c>
      <c r="N870">
        <v>1.4894996064664701</v>
      </c>
      <c r="O870">
        <f t="shared" si="46"/>
        <v>1.2204505751838008</v>
      </c>
      <c r="P870">
        <f t="shared" si="47"/>
        <v>1.4041583870039749</v>
      </c>
      <c r="Q870">
        <f t="shared" si="48"/>
        <v>3.8165753600173408E-2</v>
      </c>
    </row>
    <row r="871" spans="2:17" x14ac:dyDescent="0.2">
      <c r="B871">
        <v>3300</v>
      </c>
      <c r="C871">
        <v>0.24782183942435801</v>
      </c>
      <c r="D871">
        <v>0.194026128218798</v>
      </c>
      <c r="E871">
        <v>0.31254029512931902</v>
      </c>
      <c r="F871">
        <v>0.75438826277247495</v>
      </c>
      <c r="G871">
        <v>0.24741131891597601</v>
      </c>
      <c r="H871">
        <v>0.19976167343693599</v>
      </c>
      <c r="I871">
        <v>0.21290116168739001</v>
      </c>
      <c r="J871">
        <v>0.66007415404030201</v>
      </c>
      <c r="K871">
        <v>1.21966495597381</v>
      </c>
      <c r="L871">
        <v>7.0846039962370599E-2</v>
      </c>
      <c r="M871">
        <v>0.50580472902783402</v>
      </c>
      <c r="N871">
        <v>1.79631572496401</v>
      </c>
      <c r="O871">
        <f t="shared" si="46"/>
        <v>1.3402670349463983</v>
      </c>
      <c r="P871">
        <f t="shared" si="47"/>
        <v>1.5350893856878951</v>
      </c>
      <c r="Q871">
        <f t="shared" si="48"/>
        <v>0.11682397042696287</v>
      </c>
    </row>
    <row r="872" spans="2:17" x14ac:dyDescent="0.2">
      <c r="B872">
        <v>3350</v>
      </c>
      <c r="C872">
        <v>0.26455155939373498</v>
      </c>
      <c r="D872">
        <v>0.23633200770055099</v>
      </c>
      <c r="E872">
        <v>0.33730316471980099</v>
      </c>
      <c r="F872">
        <v>0.83818673181408698</v>
      </c>
      <c r="G872">
        <v>0.26156963204301298</v>
      </c>
      <c r="H872">
        <v>0.209059360972256</v>
      </c>
      <c r="I872">
        <v>0.215281254615284</v>
      </c>
      <c r="J872">
        <v>0.68591024763055397</v>
      </c>
      <c r="K872">
        <v>1.1409238707029301</v>
      </c>
      <c r="L872">
        <v>0.129758623495797</v>
      </c>
      <c r="M872">
        <v>1.0633085163090199</v>
      </c>
      <c r="N872">
        <v>2.3339910105077499</v>
      </c>
      <c r="O872">
        <f t="shared" si="46"/>
        <v>1.5277404918728017</v>
      </c>
      <c r="P872">
        <f t="shared" si="47"/>
        <v>1.85742092625178</v>
      </c>
      <c r="Q872">
        <f t="shared" si="48"/>
        <v>0.2131286208878303</v>
      </c>
    </row>
    <row r="873" spans="2:17" x14ac:dyDescent="0.2">
      <c r="B873">
        <v>3400</v>
      </c>
      <c r="C873">
        <v>0.27274243341056198</v>
      </c>
      <c r="D873">
        <v>0.245862059714098</v>
      </c>
      <c r="E873">
        <v>0.29652721614286698</v>
      </c>
      <c r="F873">
        <v>0.81513170926752698</v>
      </c>
      <c r="G873">
        <v>0.28605292806218302</v>
      </c>
      <c r="H873">
        <v>0.21730875620354201</v>
      </c>
      <c r="I873">
        <v>0.204035317749137</v>
      </c>
      <c r="J873">
        <v>0.707397002014863</v>
      </c>
      <c r="K873">
        <v>1.0093904475027899</v>
      </c>
      <c r="L873">
        <v>0.16602942949826299</v>
      </c>
      <c r="M873">
        <v>1.1190558605115499</v>
      </c>
      <c r="N873">
        <v>2.2944757375126001</v>
      </c>
      <c r="O873">
        <f t="shared" si="46"/>
        <v>1.5147526984668489</v>
      </c>
      <c r="P873">
        <f t="shared" si="47"/>
        <v>1.7248581292178351</v>
      </c>
      <c r="Q873">
        <f t="shared" si="48"/>
        <v>0.2547407386655885</v>
      </c>
    </row>
    <row r="874" spans="2:17" x14ac:dyDescent="0.2">
      <c r="B874">
        <v>3450</v>
      </c>
      <c r="C874">
        <v>0.30160199141953498</v>
      </c>
      <c r="D874">
        <v>0.26967298299652198</v>
      </c>
      <c r="E874">
        <v>0.30359788724408598</v>
      </c>
      <c r="F874">
        <v>0.874872861660142</v>
      </c>
      <c r="G874">
        <v>0.29336404638757801</v>
      </c>
      <c r="H874">
        <v>0.22194750438897001</v>
      </c>
      <c r="I874">
        <v>0.22964157333679799</v>
      </c>
      <c r="J874">
        <v>0.74495312411334602</v>
      </c>
      <c r="K874">
        <v>1.1290817301387399</v>
      </c>
      <c r="L874">
        <v>0.114868890706154</v>
      </c>
      <c r="M874">
        <v>0.91589524894866203</v>
      </c>
      <c r="N874">
        <v>2.1598458697935601</v>
      </c>
      <c r="O874">
        <f t="shared" si="46"/>
        <v>1.469641408573384</v>
      </c>
      <c r="P874">
        <f t="shared" si="47"/>
        <v>1.5803603000624651</v>
      </c>
      <c r="Q874">
        <f t="shared" si="48"/>
        <v>0.25915382517978464</v>
      </c>
    </row>
    <row r="875" spans="2:17" x14ac:dyDescent="0.2">
      <c r="B875">
        <v>3500</v>
      </c>
      <c r="C875">
        <v>0.334397092185512</v>
      </c>
      <c r="D875">
        <v>0.262245335007185</v>
      </c>
      <c r="E875">
        <v>0.35994784466440299</v>
      </c>
      <c r="F875">
        <v>0.95659027185709999</v>
      </c>
      <c r="G875">
        <v>0.31782519462193498</v>
      </c>
      <c r="H875">
        <v>0.224006189761674</v>
      </c>
      <c r="I875">
        <v>0.246025343465122</v>
      </c>
      <c r="J875">
        <v>0.78785672784873195</v>
      </c>
      <c r="K875">
        <v>1.08484544111764</v>
      </c>
      <c r="L875">
        <v>3.9028064064201097E-2</v>
      </c>
      <c r="M875">
        <v>0.77647121628984495</v>
      </c>
      <c r="N875">
        <v>1.90034472147169</v>
      </c>
      <c r="O875">
        <f t="shared" si="46"/>
        <v>1.3785299131581041</v>
      </c>
      <c r="P875">
        <f t="shared" si="47"/>
        <v>1.3355700035747251</v>
      </c>
      <c r="Q875">
        <f t="shared" si="48"/>
        <v>0.25257493223817601</v>
      </c>
    </row>
    <row r="876" spans="2:17" x14ac:dyDescent="0.2">
      <c r="B876">
        <v>3550</v>
      </c>
      <c r="C876">
        <v>0.34549381272018298</v>
      </c>
      <c r="D876">
        <v>0.25621932440994899</v>
      </c>
      <c r="E876">
        <v>0.36219261289962401</v>
      </c>
      <c r="F876">
        <v>0.96390575002975598</v>
      </c>
      <c r="G876">
        <v>0.36428937972718201</v>
      </c>
      <c r="H876">
        <v>0.21367417789844401</v>
      </c>
      <c r="I876">
        <v>0.25970453395115201</v>
      </c>
      <c r="J876">
        <v>0.83766809157677802</v>
      </c>
      <c r="K876">
        <v>1.11124926842386</v>
      </c>
      <c r="L876">
        <v>0.122809591775474</v>
      </c>
      <c r="M876">
        <v>0.49423663762222397</v>
      </c>
      <c r="N876">
        <v>1.7282954978215599</v>
      </c>
      <c r="O876">
        <f t="shared" si="46"/>
        <v>1.3146465296122605</v>
      </c>
      <c r="P876">
        <f t="shared" si="47"/>
        <v>1.45183916061228</v>
      </c>
      <c r="Q876">
        <f t="shared" si="48"/>
        <v>0.12363503256211089</v>
      </c>
    </row>
    <row r="877" spans="2:17" x14ac:dyDescent="0.2">
      <c r="B877">
        <v>3600</v>
      </c>
      <c r="C877">
        <v>0.406988698094291</v>
      </c>
      <c r="D877">
        <v>0.27945975757477698</v>
      </c>
      <c r="E877">
        <v>0.40696305232514501</v>
      </c>
      <c r="F877">
        <v>1.0934115079942099</v>
      </c>
      <c r="G877">
        <v>0.41376030274805697</v>
      </c>
      <c r="H877">
        <v>0.19718546616857899</v>
      </c>
      <c r="I877">
        <v>0.31228778837305199</v>
      </c>
      <c r="J877">
        <v>0.92323355728968903</v>
      </c>
      <c r="K877">
        <v>0.94329044912883697</v>
      </c>
      <c r="L877">
        <v>0.183710509896643</v>
      </c>
      <c r="M877">
        <v>0.55387023857452899</v>
      </c>
      <c r="N877">
        <v>1.6808711976000099</v>
      </c>
      <c r="O877">
        <f t="shared" si="46"/>
        <v>1.2964841678940819</v>
      </c>
      <c r="P877">
        <f t="shared" si="47"/>
        <v>1.54013554963775</v>
      </c>
      <c r="Q877">
        <f t="shared" si="48"/>
        <v>6.2938895140218581E-2</v>
      </c>
    </row>
    <row r="878" spans="2:17" x14ac:dyDescent="0.2">
      <c r="B878">
        <v>3650</v>
      </c>
      <c r="C878">
        <v>0.40890366147481899</v>
      </c>
      <c r="D878">
        <v>0.255569706437343</v>
      </c>
      <c r="E878">
        <v>0.43715053704764101</v>
      </c>
      <c r="F878">
        <v>1.1016239049598</v>
      </c>
      <c r="G878">
        <v>0.39199482653594903</v>
      </c>
      <c r="H878">
        <v>0.212820769121112</v>
      </c>
      <c r="I878">
        <v>0.33028767484719701</v>
      </c>
      <c r="J878">
        <v>0.93510327050425801</v>
      </c>
      <c r="K878">
        <v>0.95280678691255505</v>
      </c>
      <c r="L878">
        <v>0.214595942180549</v>
      </c>
      <c r="M878">
        <v>0.70669751698268601</v>
      </c>
      <c r="N878">
        <v>1.8741002460757901</v>
      </c>
      <c r="O878">
        <f t="shared" si="46"/>
        <v>1.3689778106586645</v>
      </c>
      <c r="P878">
        <f t="shared" si="47"/>
        <v>1.510749489206505</v>
      </c>
      <c r="Q878">
        <f t="shared" si="48"/>
        <v>0.16249539840714394</v>
      </c>
    </row>
    <row r="879" spans="2:17" x14ac:dyDescent="0.2">
      <c r="B879">
        <v>3700</v>
      </c>
      <c r="C879">
        <v>0.39843990027163301</v>
      </c>
      <c r="D879">
        <v>0.33244467088997398</v>
      </c>
      <c r="E879">
        <v>0.44324625857918798</v>
      </c>
      <c r="F879">
        <v>1.17413082974079</v>
      </c>
      <c r="G879">
        <v>0.40577339042276001</v>
      </c>
      <c r="H879">
        <v>0.205142950799093</v>
      </c>
      <c r="I879">
        <v>0.33176584239455198</v>
      </c>
      <c r="J879">
        <v>0.94268218361640499</v>
      </c>
      <c r="K879">
        <v>1.0147345057920001</v>
      </c>
      <c r="L879">
        <v>0.20752909661334401</v>
      </c>
      <c r="M879">
        <v>0.54550986742878904</v>
      </c>
      <c r="N879">
        <v>1.7677734698341301</v>
      </c>
      <c r="O879">
        <f t="shared" si="46"/>
        <v>1.3295764249692945</v>
      </c>
      <c r="P879">
        <f t="shared" si="47"/>
        <v>1.5107516713024252</v>
      </c>
      <c r="Q879">
        <f t="shared" si="48"/>
        <v>0.11494364264322923</v>
      </c>
    </row>
    <row r="880" spans="2:17" x14ac:dyDescent="0.2">
      <c r="B880">
        <v>3750</v>
      </c>
      <c r="C880">
        <v>0.43089780588969401</v>
      </c>
      <c r="D880">
        <v>0.28077125152153198</v>
      </c>
      <c r="E880">
        <v>0.41325103935374302</v>
      </c>
      <c r="F880">
        <v>1.12492009676497</v>
      </c>
      <c r="G880">
        <v>0.407176572314498</v>
      </c>
      <c r="H880">
        <v>0.193813365412283</v>
      </c>
      <c r="I880">
        <v>0.31778599672930002</v>
      </c>
      <c r="J880">
        <v>0.91877593445608097</v>
      </c>
      <c r="K880">
        <v>1.1222526770619199</v>
      </c>
      <c r="L880">
        <v>8.8853309202622605E-2</v>
      </c>
      <c r="M880">
        <v>0.61043811256806202</v>
      </c>
      <c r="N880">
        <v>1.8215440988326099</v>
      </c>
      <c r="O880">
        <f t="shared" si="46"/>
        <v>1.3496459160952587</v>
      </c>
      <c r="P880">
        <f t="shared" si="47"/>
        <v>1.5218577188429898</v>
      </c>
      <c r="Q880">
        <f t="shared" si="48"/>
        <v>0.1340238235175249</v>
      </c>
    </row>
    <row r="881" spans="2:17" x14ac:dyDescent="0.2">
      <c r="B881">
        <v>3800</v>
      </c>
      <c r="C881">
        <v>0.40674957384968002</v>
      </c>
      <c r="D881">
        <v>0.29175988807687497</v>
      </c>
      <c r="E881">
        <v>0.391342072208681</v>
      </c>
      <c r="F881">
        <v>1.0898515341352399</v>
      </c>
      <c r="G881">
        <v>0.41169926060774897</v>
      </c>
      <c r="H881">
        <v>0.19605345859562101</v>
      </c>
      <c r="I881">
        <v>0.29886180938657603</v>
      </c>
      <c r="J881">
        <v>0.90661452858994496</v>
      </c>
      <c r="K881">
        <v>1.2550173073900699</v>
      </c>
      <c r="L881">
        <v>0.22215681434964701</v>
      </c>
      <c r="M881">
        <v>0.71152455844116802</v>
      </c>
      <c r="N881">
        <v>2.1886986801808801</v>
      </c>
      <c r="O881">
        <f t="shared" si="46"/>
        <v>1.4794251181390967</v>
      </c>
      <c r="P881">
        <f t="shared" si="47"/>
        <v>1.6664975136542299</v>
      </c>
      <c r="Q881">
        <f t="shared" si="48"/>
        <v>0.23353546125665561</v>
      </c>
    </row>
    <row r="882" spans="2:17" x14ac:dyDescent="0.2">
      <c r="B882">
        <v>3850</v>
      </c>
      <c r="C882">
        <v>0.473175177921142</v>
      </c>
      <c r="D882">
        <v>0.30627109456803803</v>
      </c>
      <c r="E882">
        <v>0.434775654222606</v>
      </c>
      <c r="F882">
        <v>1.21422192671179</v>
      </c>
      <c r="G882">
        <v>0.45245455305005899</v>
      </c>
      <c r="H882">
        <v>0.207199373734065</v>
      </c>
      <c r="I882">
        <v>0.30662120867279202</v>
      </c>
      <c r="J882">
        <v>0.96627513545691601</v>
      </c>
      <c r="K882">
        <v>1.2854883957938099</v>
      </c>
      <c r="L882">
        <v>0.236384934225467</v>
      </c>
      <c r="M882">
        <v>0.70887561080760497</v>
      </c>
      <c r="N882">
        <v>2.2307489408268899</v>
      </c>
      <c r="O882">
        <f t="shared" si="46"/>
        <v>1.4935691951921377</v>
      </c>
      <c r="P882">
        <f t="shared" si="47"/>
        <v>1.9252493466083651</v>
      </c>
      <c r="Q882">
        <f t="shared" si="48"/>
        <v>0.13662357195424429</v>
      </c>
    </row>
    <row r="883" spans="2:17" x14ac:dyDescent="0.2">
      <c r="B883">
        <v>3900</v>
      </c>
      <c r="C883">
        <v>0.47970626262122001</v>
      </c>
      <c r="D883">
        <v>0.26362710081748802</v>
      </c>
      <c r="E883">
        <v>0.42295101476417402</v>
      </c>
      <c r="F883">
        <v>1.16628437820288</v>
      </c>
      <c r="G883">
        <v>0.49946964516370901</v>
      </c>
      <c r="H883">
        <v>0.18415486898492001</v>
      </c>
      <c r="I883">
        <v>0.30352099096032198</v>
      </c>
      <c r="J883">
        <v>0.98714550510895105</v>
      </c>
      <c r="K883">
        <v>1.6250269359927401</v>
      </c>
      <c r="L883">
        <v>0.28508175644788403</v>
      </c>
      <c r="M883">
        <v>0.74259141467048695</v>
      </c>
      <c r="N883">
        <v>2.65270010711111</v>
      </c>
      <c r="O883">
        <f t="shared" si="46"/>
        <v>1.6287111797710208</v>
      </c>
      <c r="P883">
        <f t="shared" si="47"/>
        <v>1.99888668921877</v>
      </c>
      <c r="Q883">
        <f t="shared" si="48"/>
        <v>0.29239424940175002</v>
      </c>
    </row>
    <row r="884" spans="2:17" x14ac:dyDescent="0.2">
      <c r="B884">
        <v>3950</v>
      </c>
      <c r="C884">
        <v>0.45434614603915902</v>
      </c>
      <c r="D884">
        <v>0.238253937667187</v>
      </c>
      <c r="E884">
        <v>0.47070781753697499</v>
      </c>
      <c r="F884">
        <v>1.1633079012433201</v>
      </c>
      <c r="G884">
        <v>0.45440986749392998</v>
      </c>
      <c r="H884">
        <v>0.172746603100361</v>
      </c>
      <c r="I884">
        <v>0.33256326597512598</v>
      </c>
      <c r="J884">
        <v>0.959719736569417</v>
      </c>
      <c r="K884">
        <v>1.61096362670363</v>
      </c>
      <c r="L884">
        <v>0.20773899821171399</v>
      </c>
      <c r="M884">
        <v>0.93098452177839497</v>
      </c>
      <c r="N884">
        <v>2.74968714669374</v>
      </c>
      <c r="O884">
        <f t="shared" si="46"/>
        <v>1.6582180636736954</v>
      </c>
      <c r="P884">
        <f t="shared" si="47"/>
        <v>2.0548503624221652</v>
      </c>
      <c r="Q884">
        <f t="shared" si="48"/>
        <v>0.3107404565797191</v>
      </c>
    </row>
    <row r="885" spans="2:17" x14ac:dyDescent="0.2">
      <c r="B885">
        <v>4000</v>
      </c>
      <c r="C885">
        <v>0.44094541347133398</v>
      </c>
      <c r="D885">
        <v>0.26837101176432199</v>
      </c>
      <c r="E885">
        <v>0.54016042459420399</v>
      </c>
      <c r="F885">
        <v>1.2494768498298601</v>
      </c>
      <c r="G885">
        <v>0.44771652209215801</v>
      </c>
      <c r="H885">
        <v>0.17228482695490199</v>
      </c>
      <c r="I885">
        <v>0.35022532902051201</v>
      </c>
      <c r="J885">
        <v>0.97022667806757201</v>
      </c>
      <c r="K885">
        <v>1.5035123362264999</v>
      </c>
      <c r="L885">
        <v>7.8227758782381904E-2</v>
      </c>
      <c r="M885">
        <v>0.68729923496865697</v>
      </c>
      <c r="N885">
        <v>2.26903932997753</v>
      </c>
      <c r="O885">
        <f t="shared" si="46"/>
        <v>1.5063330740502014</v>
      </c>
      <c r="P885">
        <f t="shared" si="47"/>
        <v>1.5895117296563934</v>
      </c>
      <c r="Q885">
        <f t="shared" si="48"/>
        <v>0.30389398138107393</v>
      </c>
    </row>
    <row r="886" spans="2:17" x14ac:dyDescent="0.2">
      <c r="B886">
        <v>4050</v>
      </c>
      <c r="C886">
        <v>0.45662676778161398</v>
      </c>
      <c r="D886">
        <v>0.29209038039035401</v>
      </c>
      <c r="E886">
        <v>0.45894266782821103</v>
      </c>
      <c r="F886">
        <v>1.2076598160001799</v>
      </c>
      <c r="G886">
        <v>0.40134348860635599</v>
      </c>
      <c r="H886">
        <v>0.14446603270135799</v>
      </c>
      <c r="I886">
        <v>0.32694925078624498</v>
      </c>
      <c r="J886">
        <v>0.87275877209396002</v>
      </c>
      <c r="K886">
        <v>1.8580690679516501</v>
      </c>
      <c r="L886">
        <v>0.193141132715278</v>
      </c>
      <c r="M886">
        <v>0.58798262646726396</v>
      </c>
      <c r="N886">
        <v>2.63919282713419</v>
      </c>
      <c r="O886">
        <f t="shared" si="46"/>
        <v>1.6245592716592985</v>
      </c>
      <c r="P886">
        <f t="shared" si="47"/>
        <v>1.8232462284900799</v>
      </c>
      <c r="Q886">
        <f t="shared" si="48"/>
        <v>0.3649024121155936</v>
      </c>
    </row>
    <row r="887" spans="2:17" x14ac:dyDescent="0.2">
      <c r="B887">
        <v>4100</v>
      </c>
      <c r="C887">
        <v>0.42792966085386003</v>
      </c>
      <c r="D887">
        <v>0.27221712760649203</v>
      </c>
      <c r="E887">
        <v>0.44512009232014299</v>
      </c>
      <c r="F887">
        <v>1.14526688078049</v>
      </c>
      <c r="G887">
        <v>0.413714189117458</v>
      </c>
      <c r="H887">
        <v>0.145777901066618</v>
      </c>
      <c r="I887">
        <v>0.312168317730528</v>
      </c>
      <c r="J887">
        <v>0.87166040791460397</v>
      </c>
      <c r="K887">
        <v>2.1883429336723399</v>
      </c>
      <c r="L887">
        <v>0.13115787517619101</v>
      </c>
      <c r="M887">
        <v>0.785110058284888</v>
      </c>
      <c r="N887">
        <v>3.1046108671334198</v>
      </c>
      <c r="O887">
        <f t="shared" si="46"/>
        <v>1.7619905979128889</v>
      </c>
      <c r="P887">
        <f t="shared" si="47"/>
        <v>2.0027649762967115</v>
      </c>
      <c r="Q887">
        <f t="shared" si="48"/>
        <v>0.49276046252793837</v>
      </c>
    </row>
    <row r="888" spans="2:17" x14ac:dyDescent="0.2">
      <c r="B888">
        <v>4150</v>
      </c>
      <c r="C888">
        <v>0.38699642111260801</v>
      </c>
      <c r="D888">
        <v>0.205594422214436</v>
      </c>
      <c r="E888">
        <v>0.418631793417996</v>
      </c>
      <c r="F888">
        <v>1.0112226367450401</v>
      </c>
      <c r="G888">
        <v>0.38827306067615702</v>
      </c>
      <c r="H888">
        <v>0.105239272171785</v>
      </c>
      <c r="I888">
        <v>0.32675859572990401</v>
      </c>
      <c r="J888">
        <v>0.820270928577846</v>
      </c>
      <c r="K888">
        <v>2.9952082410750198</v>
      </c>
      <c r="L888">
        <v>0.11318236476721</v>
      </c>
      <c r="M888">
        <v>0.72881848080317102</v>
      </c>
      <c r="N888">
        <v>3.8372090866453998</v>
      </c>
      <c r="O888">
        <f t="shared" si="46"/>
        <v>1.9588795487843043</v>
      </c>
      <c r="P888">
        <f t="shared" si="47"/>
        <v>2.45438193685303</v>
      </c>
      <c r="Q888">
        <f t="shared" si="48"/>
        <v>0.61841910161360469</v>
      </c>
    </row>
    <row r="889" spans="2:17" x14ac:dyDescent="0.2">
      <c r="B889">
        <v>4200</v>
      </c>
      <c r="C889">
        <v>0.37707801379224698</v>
      </c>
      <c r="D889">
        <v>0.198771271296487</v>
      </c>
      <c r="E889">
        <v>0.46787249932260799</v>
      </c>
      <c r="F889">
        <v>1.04372178441134</v>
      </c>
      <c r="G889">
        <v>0.38155596375456202</v>
      </c>
      <c r="H889">
        <v>9.5879984154098596E-2</v>
      </c>
      <c r="I889">
        <v>0.33538778570239702</v>
      </c>
      <c r="J889">
        <v>0.81282373361105797</v>
      </c>
      <c r="K889">
        <v>2.67429170086417</v>
      </c>
      <c r="L889">
        <v>0.19451453226287699</v>
      </c>
      <c r="M889">
        <v>0.51865354103472405</v>
      </c>
      <c r="N889">
        <v>3.38745977416177</v>
      </c>
      <c r="O889">
        <f t="shared" si="46"/>
        <v>1.8405053040297847</v>
      </c>
      <c r="P889">
        <f t="shared" si="47"/>
        <v>2.111053905372942</v>
      </c>
      <c r="Q889">
        <f t="shared" si="48"/>
        <v>0.57082605789829921</v>
      </c>
    </row>
    <row r="890" spans="2:17" x14ac:dyDescent="0.2">
      <c r="B890">
        <v>4250</v>
      </c>
      <c r="C890">
        <v>0.36126769343993498</v>
      </c>
      <c r="D890">
        <v>0.184214028287944</v>
      </c>
      <c r="E890">
        <v>0.46168003133172902</v>
      </c>
      <c r="F890">
        <v>1.00716175305961</v>
      </c>
      <c r="G890">
        <v>0.38410597667267798</v>
      </c>
      <c r="H890">
        <v>0.104892239284887</v>
      </c>
      <c r="I890">
        <v>0.335291398186852</v>
      </c>
      <c r="J890">
        <v>0.82428961414441704</v>
      </c>
      <c r="K890">
        <v>2.9240125635656402</v>
      </c>
      <c r="L890">
        <v>0.147161511414135</v>
      </c>
      <c r="M890">
        <v>0.36326086331652402</v>
      </c>
      <c r="N890">
        <v>3.4344349382963002</v>
      </c>
      <c r="O890">
        <f t="shared" si="46"/>
        <v>1.8532228517629228</v>
      </c>
      <c r="P890">
        <f t="shared" si="47"/>
        <v>2.1652425476205881</v>
      </c>
      <c r="Q890">
        <f t="shared" si="48"/>
        <v>0.56760009241527254</v>
      </c>
    </row>
    <row r="891" spans="2:17" x14ac:dyDescent="0.2">
      <c r="B891">
        <v>4300</v>
      </c>
      <c r="C891">
        <v>0.395456970008086</v>
      </c>
      <c r="D891">
        <v>0.212337713776895</v>
      </c>
      <c r="E891">
        <v>0.49812700472812699</v>
      </c>
      <c r="F891">
        <v>1.10592168851311</v>
      </c>
      <c r="G891">
        <v>0.38523425620905299</v>
      </c>
      <c r="H891">
        <v>0.12606903332851199</v>
      </c>
      <c r="I891">
        <v>0.351205518440244</v>
      </c>
      <c r="J891">
        <v>0.86250880797780904</v>
      </c>
      <c r="K891">
        <v>3.4042086038869099</v>
      </c>
      <c r="L891">
        <v>5.5425505741515703E-2</v>
      </c>
      <c r="M891">
        <v>0.39548094263531802</v>
      </c>
      <c r="N891">
        <v>3.8551150522637401</v>
      </c>
      <c r="O891">
        <f t="shared" si="46"/>
        <v>1.9634446904009646</v>
      </c>
      <c r="P891">
        <f t="shared" si="47"/>
        <v>2.2628287061299517</v>
      </c>
      <c r="Q891">
        <f t="shared" si="48"/>
        <v>0.71209210191998196</v>
      </c>
    </row>
    <row r="892" spans="2:17" x14ac:dyDescent="0.2">
      <c r="B892">
        <v>4350</v>
      </c>
      <c r="C892">
        <v>0.36667469780748502</v>
      </c>
      <c r="D892">
        <v>0.226831397820416</v>
      </c>
      <c r="E892">
        <v>0.49578358890584801</v>
      </c>
      <c r="F892">
        <v>1.0892896845337501</v>
      </c>
      <c r="G892">
        <v>0.36392340110445498</v>
      </c>
      <c r="H892">
        <v>0.13283016806113601</v>
      </c>
      <c r="I892">
        <v>0.37263214572540898</v>
      </c>
      <c r="J892">
        <v>0.86938571489100003</v>
      </c>
      <c r="K892">
        <v>2.85649780145381</v>
      </c>
      <c r="L892">
        <v>4.2055564134385902E-2</v>
      </c>
      <c r="M892">
        <v>0.305937048385304</v>
      </c>
      <c r="N892">
        <v>3.2044904139735002</v>
      </c>
      <c r="O892">
        <f t="shared" si="46"/>
        <v>1.7901090508607291</v>
      </c>
      <c r="P892">
        <f t="shared" si="47"/>
        <v>1.9809849345268187</v>
      </c>
      <c r="Q892">
        <f t="shared" si="48"/>
        <v>0.54716828457725031</v>
      </c>
    </row>
    <row r="893" spans="2:17" x14ac:dyDescent="0.2">
      <c r="B893">
        <v>4400</v>
      </c>
      <c r="C893">
        <v>0.33232383600670501</v>
      </c>
      <c r="D893">
        <v>0.18946286330326301</v>
      </c>
      <c r="E893">
        <v>0.48987678639402199</v>
      </c>
      <c r="F893">
        <v>1.0116634857039899</v>
      </c>
      <c r="G893">
        <v>0.339958745425335</v>
      </c>
      <c r="H893">
        <v>0.123512064771473</v>
      </c>
      <c r="I893">
        <v>0.38474185415421502</v>
      </c>
      <c r="J893">
        <v>0.84821266435102305</v>
      </c>
      <c r="K893">
        <v>2.9836157052635301</v>
      </c>
      <c r="L893">
        <v>3.09907583296208E-2</v>
      </c>
      <c r="M893">
        <v>0.22125186439404099</v>
      </c>
      <c r="N893">
        <v>3.2358583279871902</v>
      </c>
      <c r="O893">
        <f t="shared" si="46"/>
        <v>1.7988491676589202</v>
      </c>
      <c r="P893">
        <f t="shared" si="47"/>
        <v>1.8377701888430247</v>
      </c>
      <c r="Q893">
        <f t="shared" si="48"/>
        <v>0.62524402353250774</v>
      </c>
    </row>
    <row r="894" spans="2:17" x14ac:dyDescent="0.2">
      <c r="B894">
        <v>4450</v>
      </c>
      <c r="C894">
        <v>0.29990493034030302</v>
      </c>
      <c r="D894">
        <v>0.21851147146452901</v>
      </c>
      <c r="E894">
        <v>0.53450951295545801</v>
      </c>
      <c r="F894">
        <v>1.0529259147602901</v>
      </c>
      <c r="G894">
        <v>0.31624331403162897</v>
      </c>
      <c r="H894">
        <v>0.114640148455724</v>
      </c>
      <c r="I894">
        <v>0.43780381019939801</v>
      </c>
      <c r="J894">
        <v>0.86868727268675205</v>
      </c>
      <c r="K894">
        <v>2.6987821530085001</v>
      </c>
      <c r="L894">
        <v>5.1991269696699503E-2</v>
      </c>
      <c r="M894">
        <v>0.26318540016781899</v>
      </c>
      <c r="N894">
        <v>3.0139588228730201</v>
      </c>
      <c r="O894">
        <f t="shared" si="46"/>
        <v>1.7360756961817707</v>
      </c>
      <c r="P894">
        <f t="shared" si="47"/>
        <v>1.7317674879138569</v>
      </c>
      <c r="Q894">
        <f t="shared" si="48"/>
        <v>0.57341339702597827</v>
      </c>
    </row>
    <row r="895" spans="2:17" x14ac:dyDescent="0.2">
      <c r="B895">
        <v>4500</v>
      </c>
      <c r="C895">
        <v>0.33564513029950799</v>
      </c>
      <c r="D895">
        <v>0.24251413616314299</v>
      </c>
      <c r="E895">
        <v>0.47466453585698498</v>
      </c>
      <c r="F895">
        <v>1.0528238023196399</v>
      </c>
      <c r="G895">
        <v>0.348108215729864</v>
      </c>
      <c r="H895">
        <v>0.14131545240350299</v>
      </c>
      <c r="I895">
        <v>0.44126207149892499</v>
      </c>
      <c r="J895">
        <v>0.93068573963229195</v>
      </c>
      <c r="K895">
        <v>2.5036788500787002</v>
      </c>
      <c r="L895">
        <v>6.4269724046265506E-2</v>
      </c>
      <c r="M895">
        <v>0.115316231491693</v>
      </c>
      <c r="N895">
        <v>2.6832648056166599</v>
      </c>
      <c r="O895">
        <f t="shared" si="46"/>
        <v>1.6380673995952242</v>
      </c>
      <c r="P895">
        <f t="shared" si="47"/>
        <v>1.494666093522071</v>
      </c>
      <c r="Q895">
        <f t="shared" si="48"/>
        <v>0.53155750364244048</v>
      </c>
    </row>
    <row r="896" spans="2:17" x14ac:dyDescent="0.2">
      <c r="B896">
        <v>4550</v>
      </c>
      <c r="C896">
        <v>0.33316698794723498</v>
      </c>
      <c r="D896">
        <v>0.25319277200284401</v>
      </c>
      <c r="E896">
        <v>0.59595750112464696</v>
      </c>
      <c r="F896">
        <v>1.1823172610747299</v>
      </c>
      <c r="G896">
        <v>0.37493304812970801</v>
      </c>
      <c r="H896">
        <v>0.15637896715605501</v>
      </c>
      <c r="I896">
        <v>0.52682765110952101</v>
      </c>
      <c r="J896">
        <v>1.05813966639528</v>
      </c>
      <c r="K896">
        <v>2.0975740287115499</v>
      </c>
      <c r="L896">
        <v>3.1903100800903403E-2</v>
      </c>
      <c r="M896">
        <v>0.14204151050127201</v>
      </c>
      <c r="N896">
        <v>2.2715186400137202</v>
      </c>
      <c r="O896">
        <f t="shared" si="46"/>
        <v>1.5071558114586958</v>
      </c>
      <c r="P896">
        <f t="shared" si="47"/>
        <v>1.3712305914835086</v>
      </c>
      <c r="Q896">
        <f t="shared" si="48"/>
        <v>0.40262105516883645</v>
      </c>
    </row>
    <row r="897" spans="2:17" x14ac:dyDescent="0.2">
      <c r="B897">
        <v>4600</v>
      </c>
      <c r="C897">
        <v>0.36466539836759099</v>
      </c>
      <c r="D897">
        <v>0.30381158206724301</v>
      </c>
      <c r="E897">
        <v>0.67843140731787299</v>
      </c>
      <c r="F897">
        <v>1.3469083877527099</v>
      </c>
      <c r="G897">
        <v>0.37976709408363502</v>
      </c>
      <c r="H897">
        <v>0.15842052584618099</v>
      </c>
      <c r="I897">
        <v>0.57134395899650203</v>
      </c>
      <c r="J897">
        <v>1.10953157892632</v>
      </c>
      <c r="K897">
        <v>2.11577687689336</v>
      </c>
      <c r="L897">
        <v>3.7473283982680003E-2</v>
      </c>
      <c r="M897">
        <v>0.271694996624468</v>
      </c>
      <c r="N897">
        <v>2.4249451575005101</v>
      </c>
      <c r="O897">
        <f t="shared" si="46"/>
        <v>1.5572235412748261</v>
      </c>
      <c r="P897">
        <f t="shared" si="47"/>
        <v>1.366783202511112</v>
      </c>
      <c r="Q897">
        <f t="shared" si="48"/>
        <v>0.47322441251207342</v>
      </c>
    </row>
    <row r="898" spans="2:17" x14ac:dyDescent="0.2">
      <c r="B898">
        <v>4650</v>
      </c>
      <c r="C898">
        <v>0.39151920633973503</v>
      </c>
      <c r="D898">
        <v>0.30138279804789903</v>
      </c>
      <c r="E898">
        <v>0.64214945279674895</v>
      </c>
      <c r="F898">
        <v>1.3350514571843799</v>
      </c>
      <c r="G898">
        <v>0.37387900045028399</v>
      </c>
      <c r="H898">
        <v>0.180534589996903</v>
      </c>
      <c r="I898">
        <v>0.56000597199958702</v>
      </c>
      <c r="J898">
        <v>1.1144195624467701</v>
      </c>
      <c r="K898">
        <v>2.0255265205628401</v>
      </c>
      <c r="L898">
        <v>4.9771131943132201E-2</v>
      </c>
      <c r="M898">
        <v>0.37915018107704102</v>
      </c>
      <c r="N898">
        <v>2.4544478335830102</v>
      </c>
      <c r="O898">
        <f t="shared" si="46"/>
        <v>1.566667748306261</v>
      </c>
      <c r="P898">
        <f t="shared" si="47"/>
        <v>1.3550470681039646</v>
      </c>
      <c r="Q898">
        <f t="shared" si="48"/>
        <v>0.49166696922529007</v>
      </c>
    </row>
    <row r="899" spans="2:17" x14ac:dyDescent="0.2">
      <c r="B899">
        <v>4700</v>
      </c>
      <c r="C899">
        <v>0.37168502317362601</v>
      </c>
      <c r="D899">
        <v>0.29494595450050898</v>
      </c>
      <c r="E899">
        <v>0.62274974158290597</v>
      </c>
      <c r="F899">
        <v>1.2893807192570399</v>
      </c>
      <c r="G899">
        <v>0.36710013983606199</v>
      </c>
      <c r="H899">
        <v>0.17363697299519701</v>
      </c>
      <c r="I899">
        <v>0.57169892360146402</v>
      </c>
      <c r="J899">
        <v>1.1124360364327199</v>
      </c>
      <c r="K899">
        <v>1.8291335471985299</v>
      </c>
      <c r="L899">
        <v>8.8961381244879997E-2</v>
      </c>
      <c r="M899">
        <v>0.37234547128649598</v>
      </c>
      <c r="N899">
        <v>2.2904403997299099</v>
      </c>
      <c r="O899">
        <f t="shared" si="46"/>
        <v>1.5134201002133909</v>
      </c>
      <c r="P899">
        <f t="shared" si="47"/>
        <v>1.3522753938447829</v>
      </c>
      <c r="Q899">
        <f t="shared" si="48"/>
        <v>0.41956014545412684</v>
      </c>
    </row>
    <row r="900" spans="2:17" x14ac:dyDescent="0.2">
      <c r="B900">
        <v>4750</v>
      </c>
      <c r="C900">
        <v>0.36799263879925698</v>
      </c>
      <c r="D900">
        <v>0.272628279891518</v>
      </c>
      <c r="E900">
        <v>0.61743880622099001</v>
      </c>
      <c r="F900">
        <v>1.25805972491176</v>
      </c>
      <c r="G900">
        <v>0.34528743624779301</v>
      </c>
      <c r="H900">
        <v>0.16362614396174999</v>
      </c>
      <c r="I900">
        <v>0.56076677264865904</v>
      </c>
      <c r="J900">
        <v>1.0696803528582</v>
      </c>
      <c r="K900">
        <v>1.7695339658612601</v>
      </c>
      <c r="L900">
        <v>7.6729109381798805E-2</v>
      </c>
      <c r="M900">
        <v>0.43973381539391398</v>
      </c>
      <c r="N900">
        <v>2.2859968906369699</v>
      </c>
      <c r="O900">
        <f t="shared" si="46"/>
        <v>1.5119513519412489</v>
      </c>
      <c r="P900">
        <f t="shared" si="47"/>
        <v>1.3732799129180104</v>
      </c>
      <c r="Q900">
        <f t="shared" si="48"/>
        <v>0.40817944127955086</v>
      </c>
    </row>
    <row r="901" spans="2:17" x14ac:dyDescent="0.2">
      <c r="B901">
        <v>4800</v>
      </c>
      <c r="C901">
        <v>0.34600366875534799</v>
      </c>
      <c r="D901">
        <v>0.25475758898676698</v>
      </c>
      <c r="E901">
        <v>0.67564381261732398</v>
      </c>
      <c r="F901">
        <v>1.2764050703594401</v>
      </c>
      <c r="G901">
        <v>0.34645265193367403</v>
      </c>
      <c r="H901">
        <v>0.13905034028452501</v>
      </c>
      <c r="I901">
        <v>0.57581325372848302</v>
      </c>
      <c r="J901">
        <v>1.0613162459466801</v>
      </c>
      <c r="K901">
        <v>2.1402968796232198</v>
      </c>
      <c r="L901">
        <v>1.1719552205903301E-2</v>
      </c>
      <c r="M901">
        <v>0.66175072302029103</v>
      </c>
      <c r="N901">
        <v>2.8137671548494101</v>
      </c>
      <c r="O901">
        <f t="shared" si="46"/>
        <v>1.6774287331655584</v>
      </c>
      <c r="P901">
        <f t="shared" si="47"/>
        <v>1.7478682850913221</v>
      </c>
      <c r="Q901">
        <f t="shared" si="48"/>
        <v>0.47668446598385589</v>
      </c>
    </row>
    <row r="902" spans="2:17" x14ac:dyDescent="0.2">
      <c r="B902">
        <v>4850</v>
      </c>
      <c r="C902">
        <v>0.339219920212945</v>
      </c>
      <c r="D902">
        <v>0.27423105697108702</v>
      </c>
      <c r="E902">
        <v>0.60491808506945499</v>
      </c>
      <c r="F902">
        <v>1.21836906225349</v>
      </c>
      <c r="G902">
        <v>0.35028479242358102</v>
      </c>
      <c r="H902">
        <v>0.14767018929515699</v>
      </c>
      <c r="I902">
        <v>0.52071362986157499</v>
      </c>
      <c r="J902">
        <v>1.0186686115803101</v>
      </c>
      <c r="K902">
        <v>2.5960926242721101</v>
      </c>
      <c r="L902">
        <v>1.72440932712772E-3</v>
      </c>
      <c r="M902">
        <v>0.39126534080839298</v>
      </c>
      <c r="N902">
        <v>2.98908237440763</v>
      </c>
      <c r="O902">
        <f t="shared" si="46"/>
        <v>1.7288962879269625</v>
      </c>
      <c r="P902">
        <f t="shared" si="47"/>
        <v>1.861796094994157</v>
      </c>
      <c r="Q902">
        <f t="shared" si="48"/>
        <v>0.50413775017426943</v>
      </c>
    </row>
    <row r="903" spans="2:17" x14ac:dyDescent="0.2">
      <c r="B903">
        <v>4900</v>
      </c>
      <c r="P903" t="e">
        <f t="shared" ref="P903:P966" si="49">AVERAGE(N903,N1003,N1103,N1203,N1303,N1403,N1503,N1603,N1703,N1803)</f>
        <v>#DIV/0!</v>
      </c>
      <c r="Q903" t="e">
        <f t="shared" ref="Q903:Q966" si="50">STDEV(N903,N1003,N1103,N1203,N1303,N1403,N1503,N1603,N1703,N1803)/SQRT(10)</f>
        <v>#DIV/0!</v>
      </c>
    </row>
    <row r="904" spans="2:17" x14ac:dyDescent="0.2">
      <c r="B904">
        <v>4950</v>
      </c>
      <c r="P904" t="e">
        <f t="shared" si="49"/>
        <v>#DIV/0!</v>
      </c>
      <c r="Q904" t="e">
        <f t="shared" si="50"/>
        <v>#DIV/0!</v>
      </c>
    </row>
    <row r="905" spans="2:17" x14ac:dyDescent="0.2">
      <c r="B905">
        <v>5000</v>
      </c>
      <c r="P905" t="e">
        <f t="shared" si="49"/>
        <v>#DIV/0!</v>
      </c>
      <c r="Q905" t="e">
        <f t="shared" si="50"/>
        <v>#DIV/0!</v>
      </c>
    </row>
    <row r="906" spans="2:17" x14ac:dyDescent="0.2">
      <c r="B906">
        <v>50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f t="shared" ref="O906:O966" si="51">N906^0.5</f>
        <v>0</v>
      </c>
      <c r="P906">
        <f t="shared" si="49"/>
        <v>0</v>
      </c>
      <c r="Q906" t="e">
        <f t="shared" si="50"/>
        <v>#DIV/0!</v>
      </c>
    </row>
    <row r="907" spans="2:17" x14ac:dyDescent="0.2">
      <c r="B907">
        <v>100</v>
      </c>
      <c r="C907">
        <v>5.3918357728540998E-2</v>
      </c>
      <c r="D907">
        <v>3.1568624852162198E-2</v>
      </c>
      <c r="E907">
        <v>2.9883789979136901E-2</v>
      </c>
      <c r="F907">
        <v>0.11537077255984</v>
      </c>
      <c r="G907">
        <v>1.20204153791349E-2</v>
      </c>
      <c r="H907">
        <v>7.7237546645048298E-3</v>
      </c>
      <c r="I907">
        <v>7.8686056060660592E-3</v>
      </c>
      <c r="J907">
        <v>2.7612775649705799E-2</v>
      </c>
      <c r="K907">
        <v>1.8079803763683299E-2</v>
      </c>
      <c r="L907">
        <v>2.4702032536821402E-3</v>
      </c>
      <c r="M907">
        <v>1.7111532664851801E-2</v>
      </c>
      <c r="N907">
        <v>3.76615396822172E-2</v>
      </c>
      <c r="O907">
        <f t="shared" si="51"/>
        <v>0.19406581276004592</v>
      </c>
      <c r="P907">
        <f t="shared" si="49"/>
        <v>3.76615396822172E-2</v>
      </c>
      <c r="Q907" t="e">
        <f t="shared" si="50"/>
        <v>#DIV/0!</v>
      </c>
    </row>
    <row r="908" spans="2:17" x14ac:dyDescent="0.2">
      <c r="B908">
        <v>150</v>
      </c>
      <c r="C908">
        <v>5.03924322774678E-2</v>
      </c>
      <c r="D908">
        <v>5.9173271593138101E-2</v>
      </c>
      <c r="E908">
        <v>3.4081971460369703E-2</v>
      </c>
      <c r="F908">
        <v>0.143647675330976</v>
      </c>
      <c r="G908">
        <v>2.1622827792328402E-2</v>
      </c>
      <c r="H908">
        <v>3.0765540206306799E-2</v>
      </c>
      <c r="I908">
        <v>1.7348609038193699E-2</v>
      </c>
      <c r="J908">
        <v>6.9736977036828907E-2</v>
      </c>
      <c r="K908">
        <v>4.18108645983125E-2</v>
      </c>
      <c r="L908">
        <v>1.2162619274222301E-2</v>
      </c>
      <c r="M908">
        <v>1.08310523527132E-2</v>
      </c>
      <c r="N908">
        <v>6.4804536225247997E-2</v>
      </c>
      <c r="O908">
        <f t="shared" si="51"/>
        <v>0.25456735105910183</v>
      </c>
      <c r="P908">
        <f t="shared" si="49"/>
        <v>6.4804536225247997E-2</v>
      </c>
      <c r="Q908" t="e">
        <f t="shared" si="50"/>
        <v>#DIV/0!</v>
      </c>
    </row>
    <row r="909" spans="2:17" x14ac:dyDescent="0.2">
      <c r="B909">
        <v>200</v>
      </c>
      <c r="C909">
        <v>5.8280407289623803E-2</v>
      </c>
      <c r="D909">
        <v>5.78277857916542E-2</v>
      </c>
      <c r="E909">
        <v>4.5013495078405102E-2</v>
      </c>
      <c r="F909">
        <v>0.161121688159683</v>
      </c>
      <c r="G909">
        <v>2.4793884872444698E-2</v>
      </c>
      <c r="H909">
        <v>3.6250279530954603E-2</v>
      </c>
      <c r="I909">
        <v>2.0501277634815799E-2</v>
      </c>
      <c r="J909">
        <v>8.1545442038215205E-2</v>
      </c>
      <c r="K909">
        <v>3.3800783729723102E-2</v>
      </c>
      <c r="L909">
        <v>4.3085777828783998E-4</v>
      </c>
      <c r="M909">
        <v>1.28386662647882E-3</v>
      </c>
      <c r="N909">
        <v>3.5515508134489802E-2</v>
      </c>
      <c r="O909">
        <f t="shared" si="51"/>
        <v>0.18845558663645343</v>
      </c>
      <c r="P909">
        <f t="shared" si="49"/>
        <v>3.5515508134489802E-2</v>
      </c>
      <c r="Q909" t="e">
        <f t="shared" si="50"/>
        <v>#DIV/0!</v>
      </c>
    </row>
    <row r="910" spans="2:17" x14ac:dyDescent="0.2">
      <c r="B910">
        <v>250</v>
      </c>
      <c r="C910">
        <v>7.0990785348380603E-2</v>
      </c>
      <c r="D910">
        <v>7.6777952638596894E-2</v>
      </c>
      <c r="E910">
        <v>4.44686088622116E-2</v>
      </c>
      <c r="F910">
        <v>0.192237346849189</v>
      </c>
      <c r="G910">
        <v>4.3667316917250697E-2</v>
      </c>
      <c r="H910">
        <v>4.6224968370787503E-2</v>
      </c>
      <c r="I910">
        <v>2.4470278597829302E-2</v>
      </c>
      <c r="J910">
        <v>0.114362563885868</v>
      </c>
      <c r="K910" s="2">
        <v>2.8130582967479502E-7</v>
      </c>
      <c r="L910">
        <v>4.3593910182172801E-4</v>
      </c>
      <c r="M910">
        <v>4.4097855234386E-3</v>
      </c>
      <c r="N910">
        <v>4.8460059310899998E-3</v>
      </c>
      <c r="O910">
        <f t="shared" si="51"/>
        <v>6.9613259736130736E-2</v>
      </c>
      <c r="P910">
        <f t="shared" si="49"/>
        <v>4.8460059310899998E-3</v>
      </c>
      <c r="Q910" t="e">
        <f t="shared" si="50"/>
        <v>#DIV/0!</v>
      </c>
    </row>
    <row r="911" spans="2:17" x14ac:dyDescent="0.2">
      <c r="B911">
        <v>300</v>
      </c>
      <c r="C911">
        <v>8.7175453302564099E-2</v>
      </c>
      <c r="D911">
        <v>9.2463272238727495E-2</v>
      </c>
      <c r="E911">
        <v>5.71104204291564E-2</v>
      </c>
      <c r="F911">
        <v>0.23674914597044799</v>
      </c>
      <c r="G911">
        <v>5.4408598233245502E-2</v>
      </c>
      <c r="H911">
        <v>5.1162222634790297E-2</v>
      </c>
      <c r="I911">
        <v>3.3461152312001197E-2</v>
      </c>
      <c r="J911">
        <v>0.13903197318003699</v>
      </c>
      <c r="K911">
        <v>3.9836670227317199E-3</v>
      </c>
      <c r="L911">
        <v>1.03579504956068E-2</v>
      </c>
      <c r="M911">
        <v>9.8748483654037503E-2</v>
      </c>
      <c r="N911">
        <v>0.113090101172376</v>
      </c>
      <c r="O911">
        <f t="shared" si="51"/>
        <v>0.33628871698642521</v>
      </c>
      <c r="P911">
        <f t="shared" si="49"/>
        <v>0.113090101172376</v>
      </c>
      <c r="Q911" t="e">
        <f t="shared" si="50"/>
        <v>#DIV/0!</v>
      </c>
    </row>
    <row r="912" spans="2:17" x14ac:dyDescent="0.2">
      <c r="B912">
        <v>350</v>
      </c>
      <c r="C912">
        <v>7.4428812443046596E-2</v>
      </c>
      <c r="D912">
        <v>8.2719985261118706E-2</v>
      </c>
      <c r="E912">
        <v>5.5252788635175701E-2</v>
      </c>
      <c r="F912">
        <v>0.212401586339341</v>
      </c>
      <c r="G912">
        <v>5.0120261996192697E-2</v>
      </c>
      <c r="H912">
        <v>4.7708071987457502E-2</v>
      </c>
      <c r="I912">
        <v>2.8123976671534601E-2</v>
      </c>
      <c r="J912">
        <v>0.125952310655185</v>
      </c>
      <c r="K912">
        <v>8.8298123041430695E-3</v>
      </c>
      <c r="L912">
        <v>3.2343300635422498E-2</v>
      </c>
      <c r="M912">
        <v>1.9575050746378601E-3</v>
      </c>
      <c r="N912">
        <v>4.3130618014203502E-2</v>
      </c>
      <c r="O912">
        <f t="shared" si="51"/>
        <v>0.20767912272109468</v>
      </c>
      <c r="P912">
        <f t="shared" si="49"/>
        <v>4.3130618014203502E-2</v>
      </c>
      <c r="Q912" t="e">
        <f t="shared" si="50"/>
        <v>#DIV/0!</v>
      </c>
    </row>
    <row r="913" spans="2:17" x14ac:dyDescent="0.2">
      <c r="B913">
        <v>400</v>
      </c>
      <c r="C913">
        <v>9.1044095960791896E-2</v>
      </c>
      <c r="D913">
        <v>8.3344353904280397E-2</v>
      </c>
      <c r="E913">
        <v>6.5717224123925805E-2</v>
      </c>
      <c r="F913">
        <v>0.24010567398899799</v>
      </c>
      <c r="G913">
        <v>5.2563741957523398E-2</v>
      </c>
      <c r="H913">
        <v>5.1711245506978303E-2</v>
      </c>
      <c r="I913">
        <v>3.2910855139805802E-2</v>
      </c>
      <c r="J913">
        <v>0.13718584260430799</v>
      </c>
      <c r="K913">
        <v>1.51346742313903E-3</v>
      </c>
      <c r="L913">
        <v>3.0986892698941998E-3</v>
      </c>
      <c r="M913">
        <v>1.5476533402850099E-2</v>
      </c>
      <c r="N913">
        <v>2.0088690095883401E-2</v>
      </c>
      <c r="O913">
        <f t="shared" si="51"/>
        <v>0.14173457621866092</v>
      </c>
      <c r="P913">
        <f t="shared" si="49"/>
        <v>2.0088690095883401E-2</v>
      </c>
      <c r="Q913" t="e">
        <f t="shared" si="50"/>
        <v>#DIV/0!</v>
      </c>
    </row>
    <row r="914" spans="2:17" x14ac:dyDescent="0.2">
      <c r="B914">
        <v>450</v>
      </c>
      <c r="C914">
        <v>6.2674295811999695E-2</v>
      </c>
      <c r="D914">
        <v>9.8820025615199703E-2</v>
      </c>
      <c r="E914">
        <v>5.9454921701003298E-2</v>
      </c>
      <c r="F914">
        <v>0.22094924312820299</v>
      </c>
      <c r="G914">
        <v>5.1140377201186298E-2</v>
      </c>
      <c r="H914">
        <v>5.7919743646558899E-2</v>
      </c>
      <c r="I914">
        <v>3.9543248179020302E-2</v>
      </c>
      <c r="J914">
        <v>0.14860336902676499</v>
      </c>
      <c r="K914">
        <v>7.2921951622164898E-3</v>
      </c>
      <c r="L914" s="2">
        <v>9.40558280632355E-5</v>
      </c>
      <c r="M914">
        <v>2.6326405583690201E-2</v>
      </c>
      <c r="N914">
        <v>3.3712656573969997E-2</v>
      </c>
      <c r="O914">
        <f t="shared" si="51"/>
        <v>0.18361006664660301</v>
      </c>
      <c r="P914">
        <f t="shared" si="49"/>
        <v>3.3712656573969997E-2</v>
      </c>
      <c r="Q914" t="e">
        <f t="shared" si="50"/>
        <v>#DIV/0!</v>
      </c>
    </row>
    <row r="915" spans="2:17" x14ac:dyDescent="0.2">
      <c r="B915">
        <v>500</v>
      </c>
      <c r="C915">
        <v>9.2592812238216193E-2</v>
      </c>
      <c r="D915">
        <v>0.115123870972149</v>
      </c>
      <c r="E915">
        <v>6.9343172702288305E-2</v>
      </c>
      <c r="F915">
        <v>0.27705985591265397</v>
      </c>
      <c r="G915">
        <v>5.9612182183163803E-2</v>
      </c>
      <c r="H915">
        <v>5.90990282448366E-2</v>
      </c>
      <c r="I915">
        <v>5.5517188659975299E-2</v>
      </c>
      <c r="J915">
        <v>0.17422839908797599</v>
      </c>
      <c r="K915">
        <v>1.71102752692813E-2</v>
      </c>
      <c r="L915">
        <v>1.9277568150379901E-3</v>
      </c>
      <c r="M915">
        <v>5.6689814321163198E-2</v>
      </c>
      <c r="N915">
        <v>7.5727846405482593E-2</v>
      </c>
      <c r="O915">
        <f t="shared" si="51"/>
        <v>0.27518692993215099</v>
      </c>
      <c r="P915">
        <f t="shared" si="49"/>
        <v>7.5727846405482593E-2</v>
      </c>
      <c r="Q915" t="e">
        <f t="shared" si="50"/>
        <v>#DIV/0!</v>
      </c>
    </row>
    <row r="916" spans="2:17" x14ac:dyDescent="0.2">
      <c r="B916">
        <v>550</v>
      </c>
      <c r="C916">
        <v>0.12691844350189699</v>
      </c>
      <c r="D916">
        <v>0.10743920419931401</v>
      </c>
      <c r="E916">
        <v>8.14026697959125E-2</v>
      </c>
      <c r="F916">
        <v>0.31576031749712402</v>
      </c>
      <c r="G916">
        <v>7.3816198066184002E-2</v>
      </c>
      <c r="H916">
        <v>5.97708247895316E-2</v>
      </c>
      <c r="I916">
        <v>5.4914148125425603E-2</v>
      </c>
      <c r="J916">
        <v>0.188501170981141</v>
      </c>
      <c r="K916">
        <v>8.8977178863705306E-2</v>
      </c>
      <c r="L916">
        <v>5.0017379447667599E-4</v>
      </c>
      <c r="M916">
        <v>8.2769077440673799E-2</v>
      </c>
      <c r="N916">
        <v>0.17224643009885601</v>
      </c>
      <c r="O916">
        <f t="shared" si="51"/>
        <v>0.41502581859307985</v>
      </c>
      <c r="P916">
        <f t="shared" si="49"/>
        <v>0.17224643009885601</v>
      </c>
      <c r="Q916" t="e">
        <f t="shared" si="50"/>
        <v>#DIV/0!</v>
      </c>
    </row>
    <row r="917" spans="2:17" x14ac:dyDescent="0.2">
      <c r="B917">
        <v>600</v>
      </c>
      <c r="C917">
        <v>0.15551626013579101</v>
      </c>
      <c r="D917">
        <v>0.130937204808274</v>
      </c>
      <c r="E917">
        <v>9.8640476199728599E-2</v>
      </c>
      <c r="F917">
        <v>0.38509394114379297</v>
      </c>
      <c r="G917">
        <v>8.9375657126289601E-2</v>
      </c>
      <c r="H917">
        <v>5.6678924881297797E-2</v>
      </c>
      <c r="I917">
        <v>5.7164021296368703E-2</v>
      </c>
      <c r="J917">
        <v>0.203218603303956</v>
      </c>
      <c r="K917">
        <v>5.4096035798767199E-2</v>
      </c>
      <c r="L917">
        <v>8.85960944904844E-3</v>
      </c>
      <c r="M917">
        <v>5.4298711725172102E-2</v>
      </c>
      <c r="N917">
        <v>0.117254356972988</v>
      </c>
      <c r="O917">
        <f t="shared" si="51"/>
        <v>0.34242423537621869</v>
      </c>
      <c r="P917">
        <f t="shared" si="49"/>
        <v>0.117254356972988</v>
      </c>
      <c r="Q917" t="e">
        <f t="shared" si="50"/>
        <v>#DIV/0!</v>
      </c>
    </row>
    <row r="918" spans="2:17" x14ac:dyDescent="0.2">
      <c r="B918">
        <v>650</v>
      </c>
      <c r="C918">
        <v>0.14090173749127899</v>
      </c>
      <c r="D918">
        <v>0.16221247860681301</v>
      </c>
      <c r="E918">
        <v>9.2337214757178099E-2</v>
      </c>
      <c r="F918">
        <v>0.39545143085526901</v>
      </c>
      <c r="G918">
        <v>9.8195356670651102E-2</v>
      </c>
      <c r="H918">
        <v>5.8761054053008702E-2</v>
      </c>
      <c r="I918">
        <v>6.2521692308909499E-2</v>
      </c>
      <c r="J918">
        <v>0.21947810303256901</v>
      </c>
      <c r="K918">
        <v>1.3549655205589499E-2</v>
      </c>
      <c r="L918">
        <v>5.8076198553859999E-3</v>
      </c>
      <c r="M918">
        <v>3.2481135575911299E-2</v>
      </c>
      <c r="N918">
        <v>5.1838410636886802E-2</v>
      </c>
      <c r="O918">
        <f t="shared" si="51"/>
        <v>0.22768050122240771</v>
      </c>
      <c r="P918">
        <f t="shared" si="49"/>
        <v>5.1838410636886802E-2</v>
      </c>
      <c r="Q918" t="e">
        <f t="shared" si="50"/>
        <v>#DIV/0!</v>
      </c>
    </row>
    <row r="919" spans="2:17" x14ac:dyDescent="0.2">
      <c r="B919">
        <v>700</v>
      </c>
      <c r="C919">
        <v>0.13919803459935801</v>
      </c>
      <c r="D919">
        <v>0.17076020990475399</v>
      </c>
      <c r="E919">
        <v>0.105479616017887</v>
      </c>
      <c r="F919">
        <v>0.41543786052199899</v>
      </c>
      <c r="G919">
        <v>8.3620006851021306E-2</v>
      </c>
      <c r="H919">
        <v>6.9723979762583599E-2</v>
      </c>
      <c r="I919">
        <v>7.2987018135979895E-2</v>
      </c>
      <c r="J919">
        <v>0.22633100474958501</v>
      </c>
      <c r="K919">
        <v>7.2822390266937403E-2</v>
      </c>
      <c r="L919">
        <v>2.8542823738530201E-2</v>
      </c>
      <c r="M919">
        <v>6.8620899999403101E-2</v>
      </c>
      <c r="N919">
        <v>0.16998611400487099</v>
      </c>
      <c r="O919">
        <f t="shared" si="51"/>
        <v>0.41229372297534556</v>
      </c>
      <c r="P919">
        <f t="shared" si="49"/>
        <v>0.16998611400487099</v>
      </c>
      <c r="Q919" t="e">
        <f t="shared" si="50"/>
        <v>#DIV/0!</v>
      </c>
    </row>
    <row r="920" spans="2:17" x14ac:dyDescent="0.2">
      <c r="B920">
        <v>750</v>
      </c>
      <c r="C920">
        <v>0.152957650470842</v>
      </c>
      <c r="D920">
        <v>0.16330259043541001</v>
      </c>
      <c r="E920">
        <v>0.107127925681036</v>
      </c>
      <c r="F920">
        <v>0.42338816658728801</v>
      </c>
      <c r="G920">
        <v>9.7380881847114506E-2</v>
      </c>
      <c r="H920">
        <v>6.3874637489899494E-2</v>
      </c>
      <c r="I920">
        <v>8.7702321721452897E-2</v>
      </c>
      <c r="J920">
        <v>0.24895784105846699</v>
      </c>
      <c r="K920">
        <v>4.6767886777782298E-2</v>
      </c>
      <c r="L920">
        <v>4.6005982201052301E-2</v>
      </c>
      <c r="M920">
        <v>7.0044454295837702E-3</v>
      </c>
      <c r="N920">
        <v>9.9778314408418306E-2</v>
      </c>
      <c r="O920">
        <f t="shared" si="51"/>
        <v>0.31587705584359604</v>
      </c>
      <c r="P920">
        <f t="shared" si="49"/>
        <v>9.9778314408418306E-2</v>
      </c>
      <c r="Q920" t="e">
        <f t="shared" si="50"/>
        <v>#DIV/0!</v>
      </c>
    </row>
    <row r="921" spans="2:17" x14ac:dyDescent="0.2">
      <c r="B921">
        <v>800</v>
      </c>
      <c r="C921">
        <v>0.121690084252792</v>
      </c>
      <c r="D921">
        <v>0.13555539313606901</v>
      </c>
      <c r="E921">
        <v>0.110813673462306</v>
      </c>
      <c r="F921">
        <v>0.36805915085116703</v>
      </c>
      <c r="G921">
        <v>8.8636310332723497E-2</v>
      </c>
      <c r="H921">
        <v>6.3811430513270997E-2</v>
      </c>
      <c r="I921">
        <v>8.0244945099541998E-2</v>
      </c>
      <c r="J921">
        <v>0.23269268594553599</v>
      </c>
      <c r="K921">
        <v>7.1807949542765396E-3</v>
      </c>
      <c r="L921">
        <v>1.17386583710912E-2</v>
      </c>
      <c r="M921">
        <v>6.6384344179310398E-2</v>
      </c>
      <c r="N921">
        <v>8.5303797504678106E-2</v>
      </c>
      <c r="O921">
        <f t="shared" si="51"/>
        <v>0.29206813846203439</v>
      </c>
      <c r="P921">
        <f t="shared" si="49"/>
        <v>8.5303797504678106E-2</v>
      </c>
      <c r="Q921" t="e">
        <f t="shared" si="50"/>
        <v>#DIV/0!</v>
      </c>
    </row>
    <row r="922" spans="2:17" x14ac:dyDescent="0.2">
      <c r="B922">
        <v>850</v>
      </c>
      <c r="C922">
        <v>0.12555503982244001</v>
      </c>
      <c r="D922">
        <v>0.15600299236217099</v>
      </c>
      <c r="E922">
        <v>0.12733465804406299</v>
      </c>
      <c r="F922">
        <v>0.40889269022867503</v>
      </c>
      <c r="G922">
        <v>7.0147364107926505E-2</v>
      </c>
      <c r="H922">
        <v>8.7705384621137195E-2</v>
      </c>
      <c r="I922">
        <v>7.7126089532202097E-2</v>
      </c>
      <c r="J922">
        <v>0.234978838261266</v>
      </c>
      <c r="K922">
        <v>5.8978629049480299E-2</v>
      </c>
      <c r="L922">
        <v>1.5497878256173899E-2</v>
      </c>
      <c r="M922">
        <v>8.43055579269327E-2</v>
      </c>
      <c r="N922">
        <v>0.15878206523258701</v>
      </c>
      <c r="O922">
        <f t="shared" si="51"/>
        <v>0.39847467326366803</v>
      </c>
      <c r="P922">
        <f t="shared" si="49"/>
        <v>0.15878206523258701</v>
      </c>
      <c r="Q922" t="e">
        <f t="shared" si="50"/>
        <v>#DIV/0!</v>
      </c>
    </row>
    <row r="923" spans="2:17" x14ac:dyDescent="0.2">
      <c r="B923">
        <v>900</v>
      </c>
      <c r="C923">
        <v>0.12991646137375401</v>
      </c>
      <c r="D923">
        <v>0.166228929839983</v>
      </c>
      <c r="E923">
        <v>0.110407680233316</v>
      </c>
      <c r="F923">
        <v>0.40655307144705299</v>
      </c>
      <c r="G923">
        <v>8.25841997712249E-2</v>
      </c>
      <c r="H923">
        <v>8.4026635804737307E-2</v>
      </c>
      <c r="I923">
        <v>7.1816687565230797E-2</v>
      </c>
      <c r="J923">
        <v>0.238427523141193</v>
      </c>
      <c r="K923">
        <v>4.0984760859260103E-2</v>
      </c>
      <c r="L923">
        <v>7.2989773115297807E-2</v>
      </c>
      <c r="M923">
        <v>1.08767851539677E-2</v>
      </c>
      <c r="N923">
        <v>0.124851319128526</v>
      </c>
      <c r="O923">
        <f t="shared" si="51"/>
        <v>0.35334306152594253</v>
      </c>
      <c r="P923">
        <f t="shared" si="49"/>
        <v>0.124851319128526</v>
      </c>
      <c r="Q923" t="e">
        <f t="shared" si="50"/>
        <v>#DIV/0!</v>
      </c>
    </row>
    <row r="924" spans="2:17" x14ac:dyDescent="0.2">
      <c r="B924">
        <v>950</v>
      </c>
      <c r="C924">
        <v>0.13238540257885201</v>
      </c>
      <c r="D924">
        <v>0.16515204856274701</v>
      </c>
      <c r="E924">
        <v>0.123332290312446</v>
      </c>
      <c r="F924">
        <v>0.42086974145404499</v>
      </c>
      <c r="G924">
        <v>8.9641257030880203E-2</v>
      </c>
      <c r="H924">
        <v>8.6517070012723005E-2</v>
      </c>
      <c r="I924">
        <v>7.7959452268425197E-2</v>
      </c>
      <c r="J924">
        <v>0.254117779312028</v>
      </c>
      <c r="K924">
        <v>3.12498057663292E-2</v>
      </c>
      <c r="L924">
        <v>3.31406601903435E-2</v>
      </c>
      <c r="M924">
        <v>1.9015806245496199E-2</v>
      </c>
      <c r="N924">
        <v>8.3406272202168896E-2</v>
      </c>
      <c r="O924">
        <f t="shared" si="51"/>
        <v>0.28880144078963471</v>
      </c>
      <c r="P924">
        <f t="shared" si="49"/>
        <v>8.3406272202168896E-2</v>
      </c>
      <c r="Q924" t="e">
        <f t="shared" si="50"/>
        <v>#DIV/0!</v>
      </c>
    </row>
    <row r="925" spans="2:17" x14ac:dyDescent="0.2">
      <c r="B925">
        <v>1000</v>
      </c>
      <c r="C925">
        <v>9.6955279433996594E-2</v>
      </c>
      <c r="D925">
        <v>0.14092535850785101</v>
      </c>
      <c r="E925">
        <v>0.134490574295969</v>
      </c>
      <c r="F925">
        <v>0.372371212237816</v>
      </c>
      <c r="G925">
        <v>8.0280914377397497E-2</v>
      </c>
      <c r="H925">
        <v>8.37986467523434E-2</v>
      </c>
      <c r="I925">
        <v>8.1063425418843094E-2</v>
      </c>
      <c r="J925">
        <v>0.24514298654858399</v>
      </c>
      <c r="K925">
        <v>2.23143318182711E-2</v>
      </c>
      <c r="L925">
        <v>0.123072815025599</v>
      </c>
      <c r="M925">
        <v>1.34529785520883E-3</v>
      </c>
      <c r="N925">
        <v>0.14673244469907901</v>
      </c>
      <c r="O925">
        <f t="shared" si="51"/>
        <v>0.38305671211855696</v>
      </c>
      <c r="P925">
        <f t="shared" si="49"/>
        <v>0.14673244469907901</v>
      </c>
      <c r="Q925" t="e">
        <f t="shared" si="50"/>
        <v>#DIV/0!</v>
      </c>
    </row>
    <row r="926" spans="2:17" x14ac:dyDescent="0.2">
      <c r="B926">
        <v>1050</v>
      </c>
      <c r="C926">
        <v>0.116962567502761</v>
      </c>
      <c r="D926">
        <v>0.17619782034898601</v>
      </c>
      <c r="E926">
        <v>0.14032150716809699</v>
      </c>
      <c r="F926">
        <v>0.43348189501984402</v>
      </c>
      <c r="G926">
        <v>7.6737047026716604E-2</v>
      </c>
      <c r="H926">
        <v>9.47561002133602E-2</v>
      </c>
      <c r="I926">
        <v>7.9910305990263705E-2</v>
      </c>
      <c r="J926">
        <v>0.25140345323034002</v>
      </c>
      <c r="K926">
        <v>2.80623462591237E-2</v>
      </c>
      <c r="L926">
        <v>0.21756217133551001</v>
      </c>
      <c r="M926">
        <v>6.2565544215171895E-2</v>
      </c>
      <c r="N926">
        <v>0.30819006180980602</v>
      </c>
      <c r="O926">
        <f t="shared" si="51"/>
        <v>0.55514868441689202</v>
      </c>
      <c r="P926">
        <f t="shared" si="49"/>
        <v>0.30819006180980602</v>
      </c>
      <c r="Q926" t="e">
        <f t="shared" si="50"/>
        <v>#DIV/0!</v>
      </c>
    </row>
    <row r="927" spans="2:17" x14ac:dyDescent="0.2">
      <c r="B927">
        <v>1100</v>
      </c>
      <c r="C927">
        <v>0.145487748874045</v>
      </c>
      <c r="D927">
        <v>0.20437907969549701</v>
      </c>
      <c r="E927">
        <v>0.14727767323975399</v>
      </c>
      <c r="F927">
        <v>0.49714450180929498</v>
      </c>
      <c r="G927">
        <v>9.3418261937965305E-2</v>
      </c>
      <c r="H927">
        <v>0.103002612080398</v>
      </c>
      <c r="I927">
        <v>9.5377266932626104E-2</v>
      </c>
      <c r="J927">
        <v>0.29179814095098899</v>
      </c>
      <c r="K927">
        <v>1.5044494022000801E-2</v>
      </c>
      <c r="L927">
        <v>0.51133876202731199</v>
      </c>
      <c r="M927">
        <v>4.1102904247974199E-2</v>
      </c>
      <c r="N927">
        <v>0.56748616029728705</v>
      </c>
      <c r="O927">
        <f t="shared" si="51"/>
        <v>0.75331677287664789</v>
      </c>
      <c r="P927">
        <f t="shared" si="49"/>
        <v>0.56748616029728705</v>
      </c>
      <c r="Q927" t="e">
        <f t="shared" si="50"/>
        <v>#DIV/0!</v>
      </c>
    </row>
    <row r="928" spans="2:17" x14ac:dyDescent="0.2">
      <c r="B928">
        <v>1150</v>
      </c>
      <c r="C928">
        <v>0.13730503166340599</v>
      </c>
      <c r="D928">
        <v>0.20957015282959601</v>
      </c>
      <c r="E928">
        <v>0.14075634549653401</v>
      </c>
      <c r="F928">
        <v>0.48763152998953602</v>
      </c>
      <c r="G928">
        <v>8.5778234776557397E-2</v>
      </c>
      <c r="H928">
        <v>0.10355848611514</v>
      </c>
      <c r="I928">
        <v>7.4551420564417895E-2</v>
      </c>
      <c r="J928">
        <v>0.263888141456115</v>
      </c>
      <c r="K928">
        <v>9.1894620605312994E-3</v>
      </c>
      <c r="L928">
        <v>0.43685026444109398</v>
      </c>
      <c r="M928">
        <v>7.6987604638377602E-2</v>
      </c>
      <c r="N928">
        <v>0.52302733114000299</v>
      </c>
      <c r="O928">
        <f t="shared" si="51"/>
        <v>0.72320628532943698</v>
      </c>
      <c r="P928">
        <f t="shared" si="49"/>
        <v>0.52302733114000299</v>
      </c>
      <c r="Q928" t="e">
        <f t="shared" si="50"/>
        <v>#DIV/0!</v>
      </c>
    </row>
    <row r="929" spans="2:17" x14ac:dyDescent="0.2">
      <c r="B929">
        <v>1200</v>
      </c>
      <c r="C929">
        <v>0.17099592524486301</v>
      </c>
      <c r="D929">
        <v>0.17067234176444401</v>
      </c>
      <c r="E929">
        <v>0.11940772374153601</v>
      </c>
      <c r="F929">
        <v>0.46107599075084399</v>
      </c>
      <c r="G929">
        <v>9.4906153954658706E-2</v>
      </c>
      <c r="H929">
        <v>8.8139676390160598E-2</v>
      </c>
      <c r="I929">
        <v>7.43902093421724E-2</v>
      </c>
      <c r="J929">
        <v>0.25743603968699202</v>
      </c>
      <c r="K929">
        <v>2.5301503603599898E-3</v>
      </c>
      <c r="L929">
        <v>0.187076438399088</v>
      </c>
      <c r="M929">
        <v>9.0086384334539499E-2</v>
      </c>
      <c r="N929">
        <v>0.279692973093988</v>
      </c>
      <c r="O929">
        <f t="shared" si="51"/>
        <v>0.52886006948340125</v>
      </c>
      <c r="P929">
        <f t="shared" si="49"/>
        <v>0.279692973093988</v>
      </c>
      <c r="Q929" t="e">
        <f t="shared" si="50"/>
        <v>#DIV/0!</v>
      </c>
    </row>
    <row r="930" spans="2:17" x14ac:dyDescent="0.2">
      <c r="B930">
        <v>1250</v>
      </c>
      <c r="C930">
        <v>0.175072617909135</v>
      </c>
      <c r="D930">
        <v>0.15127748321047901</v>
      </c>
      <c r="E930">
        <v>0.155292907745084</v>
      </c>
      <c r="F930">
        <v>0.48164300886469902</v>
      </c>
      <c r="G930">
        <v>8.5793404466421405E-2</v>
      </c>
      <c r="H930">
        <v>7.5091826357266397E-2</v>
      </c>
      <c r="I930">
        <v>7.5236150032017099E-2</v>
      </c>
      <c r="J930">
        <v>0.236121380855705</v>
      </c>
      <c r="K930">
        <v>1.4902253451247001E-3</v>
      </c>
      <c r="L930">
        <v>0.176433068788063</v>
      </c>
      <c r="M930">
        <v>9.4694490497730405E-2</v>
      </c>
      <c r="N930">
        <v>0.27261778463091801</v>
      </c>
      <c r="O930">
        <f t="shared" si="51"/>
        <v>0.52212813047270112</v>
      </c>
      <c r="P930">
        <f t="shared" si="49"/>
        <v>0.27261778463091801</v>
      </c>
      <c r="Q930" t="e">
        <f t="shared" si="50"/>
        <v>#DIV/0!</v>
      </c>
    </row>
    <row r="931" spans="2:17" x14ac:dyDescent="0.2">
      <c r="B931">
        <v>1300</v>
      </c>
      <c r="C931">
        <v>0.20714275391241899</v>
      </c>
      <c r="D931">
        <v>0.18173147392229899</v>
      </c>
      <c r="E931">
        <v>0.17049313092951099</v>
      </c>
      <c r="F931">
        <v>0.55936735876422805</v>
      </c>
      <c r="G931">
        <v>9.6903712435594994E-2</v>
      </c>
      <c r="H931">
        <v>0.100289525336112</v>
      </c>
      <c r="I931">
        <v>8.0146123426928395E-2</v>
      </c>
      <c r="J931">
        <v>0.277339361198636</v>
      </c>
      <c r="K931">
        <v>3.0737216849002698E-4</v>
      </c>
      <c r="L931">
        <v>0.12991638990695401</v>
      </c>
      <c r="M931">
        <v>0.10894498697150901</v>
      </c>
      <c r="N931">
        <v>0.23916874904695301</v>
      </c>
      <c r="O931">
        <f t="shared" si="51"/>
        <v>0.48904882071931532</v>
      </c>
      <c r="P931">
        <f t="shared" si="49"/>
        <v>0.23916874904695301</v>
      </c>
      <c r="Q931" t="e">
        <f t="shared" si="50"/>
        <v>#DIV/0!</v>
      </c>
    </row>
    <row r="932" spans="2:17" x14ac:dyDescent="0.2">
      <c r="B932">
        <v>1350</v>
      </c>
      <c r="C932">
        <v>0.26421355790902801</v>
      </c>
      <c r="D932">
        <v>0.20571825439701699</v>
      </c>
      <c r="E932">
        <v>0.15044763664911601</v>
      </c>
      <c r="F932">
        <v>0.62037944895516095</v>
      </c>
      <c r="G932">
        <v>0.11720352817702299</v>
      </c>
      <c r="H932">
        <v>9.5971968921824496E-2</v>
      </c>
      <c r="I932">
        <v>7.32157165514319E-2</v>
      </c>
      <c r="J932">
        <v>0.28639121365027898</v>
      </c>
      <c r="K932">
        <v>4.5818404680670896E-3</v>
      </c>
      <c r="L932">
        <v>0.10192625881686899</v>
      </c>
      <c r="M932">
        <v>0.11393743259781899</v>
      </c>
      <c r="N932">
        <v>0.22044553188275501</v>
      </c>
      <c r="O932">
        <f t="shared" si="51"/>
        <v>0.4695162743534616</v>
      </c>
      <c r="P932">
        <f t="shared" si="49"/>
        <v>0.22044553188275501</v>
      </c>
      <c r="Q932" t="e">
        <f t="shared" si="50"/>
        <v>#DIV/0!</v>
      </c>
    </row>
    <row r="933" spans="2:17" x14ac:dyDescent="0.2">
      <c r="B933">
        <v>1400</v>
      </c>
      <c r="C933">
        <v>0.22598951244284801</v>
      </c>
      <c r="D933">
        <v>0.22243411622769099</v>
      </c>
      <c r="E933">
        <v>0.178857985272455</v>
      </c>
      <c r="F933">
        <v>0.62728161394299298</v>
      </c>
      <c r="G933">
        <v>0.10457994090784201</v>
      </c>
      <c r="H933">
        <v>0.11721079611056801</v>
      </c>
      <c r="I933">
        <v>9.2650018600365494E-2</v>
      </c>
      <c r="J933">
        <v>0.31444075561877499</v>
      </c>
      <c r="K933">
        <v>1.0022525791014401E-2</v>
      </c>
      <c r="L933">
        <v>0.130643363590835</v>
      </c>
      <c r="M933">
        <v>9.2170901749218895E-2</v>
      </c>
      <c r="N933">
        <v>0.232836791131068</v>
      </c>
      <c r="O933">
        <f t="shared" si="51"/>
        <v>0.48253164780257474</v>
      </c>
      <c r="P933">
        <f t="shared" si="49"/>
        <v>0.232836791131068</v>
      </c>
      <c r="Q933" t="e">
        <f t="shared" si="50"/>
        <v>#DIV/0!</v>
      </c>
    </row>
    <row r="934" spans="2:17" x14ac:dyDescent="0.2">
      <c r="B934">
        <v>1450</v>
      </c>
      <c r="C934">
        <v>0.25854782145656902</v>
      </c>
      <c r="D934">
        <v>0.22239149425159299</v>
      </c>
      <c r="E934">
        <v>0.15365183419206099</v>
      </c>
      <c r="F934">
        <v>0.63459114990022303</v>
      </c>
      <c r="G934">
        <v>0.108156610996028</v>
      </c>
      <c r="H934">
        <v>0.11902191882402</v>
      </c>
      <c r="I934">
        <v>8.2665285454980197E-2</v>
      </c>
      <c r="J934">
        <v>0.30984381527502802</v>
      </c>
      <c r="K934">
        <v>3.6445180558389197E-2</v>
      </c>
      <c r="L934">
        <v>0.114159258623904</v>
      </c>
      <c r="M934">
        <v>0.15535714792660399</v>
      </c>
      <c r="N934">
        <v>0.30596158710889798</v>
      </c>
      <c r="O934">
        <f t="shared" si="51"/>
        <v>0.55313794582264741</v>
      </c>
      <c r="P934">
        <f t="shared" si="49"/>
        <v>0.30596158710889798</v>
      </c>
      <c r="Q934" t="e">
        <f t="shared" si="50"/>
        <v>#DIV/0!</v>
      </c>
    </row>
    <row r="935" spans="2:17" x14ac:dyDescent="0.2">
      <c r="B935">
        <v>1500</v>
      </c>
      <c r="C935">
        <v>0.27102375009787699</v>
      </c>
      <c r="D935">
        <v>0.216289637309212</v>
      </c>
      <c r="E935">
        <v>0.13063328132496499</v>
      </c>
      <c r="F935">
        <v>0.61794666873205395</v>
      </c>
      <c r="G935">
        <v>0.102113976384325</v>
      </c>
      <c r="H935">
        <v>0.12463836812439701</v>
      </c>
      <c r="I935">
        <v>7.0257121135054196E-2</v>
      </c>
      <c r="J935">
        <v>0.29700946564377601</v>
      </c>
      <c r="K935">
        <v>7.8624635469391094E-2</v>
      </c>
      <c r="L935">
        <v>0.24027664682438599</v>
      </c>
      <c r="M935">
        <v>8.7385916294499294E-2</v>
      </c>
      <c r="N935">
        <v>0.406287198588277</v>
      </c>
      <c r="O935">
        <f t="shared" si="51"/>
        <v>0.63740661950459609</v>
      </c>
      <c r="P935">
        <f t="shared" si="49"/>
        <v>0.406287198588277</v>
      </c>
      <c r="Q935" t="e">
        <f t="shared" si="50"/>
        <v>#DIV/0!</v>
      </c>
    </row>
    <row r="936" spans="2:17" x14ac:dyDescent="0.2">
      <c r="B936">
        <v>1550</v>
      </c>
      <c r="C936">
        <v>0.22286580479204199</v>
      </c>
      <c r="D936">
        <v>0.20090706038693601</v>
      </c>
      <c r="E936">
        <v>0.144872613046413</v>
      </c>
      <c r="F936">
        <v>0.56864547822539102</v>
      </c>
      <c r="G936">
        <v>8.8536391191712804E-2</v>
      </c>
      <c r="H936">
        <v>0.12836610576761301</v>
      </c>
      <c r="I936">
        <v>6.9541497490934398E-2</v>
      </c>
      <c r="J936">
        <v>0.28644399445026097</v>
      </c>
      <c r="K936">
        <v>2.01771922985002E-2</v>
      </c>
      <c r="L936">
        <v>0.360205141471998</v>
      </c>
      <c r="M936">
        <v>3.19807126599626E-2</v>
      </c>
      <c r="N936">
        <v>0.41236304643046101</v>
      </c>
      <c r="O936">
        <f t="shared" si="51"/>
        <v>0.64215500187295982</v>
      </c>
      <c r="P936">
        <f t="shared" si="49"/>
        <v>0.41236304643046101</v>
      </c>
      <c r="Q936" t="e">
        <f t="shared" si="50"/>
        <v>#DIV/0!</v>
      </c>
    </row>
    <row r="937" spans="2:17" x14ac:dyDescent="0.2">
      <c r="B937">
        <v>1600</v>
      </c>
      <c r="C937">
        <v>0.28232570003336099</v>
      </c>
      <c r="D937">
        <v>0.226513566575054</v>
      </c>
      <c r="E937">
        <v>0.160283821745416</v>
      </c>
      <c r="F937">
        <v>0.66912308835383105</v>
      </c>
      <c r="G937">
        <v>0.11543822684934001</v>
      </c>
      <c r="H937">
        <v>0.12703307516929399</v>
      </c>
      <c r="I937">
        <v>9.0544920709600393E-2</v>
      </c>
      <c r="J937">
        <v>0.333016222728234</v>
      </c>
      <c r="K937">
        <v>3.2681349856231001E-2</v>
      </c>
      <c r="L937">
        <v>0.21391989152548499</v>
      </c>
      <c r="M937">
        <v>2.0764274873687701E-2</v>
      </c>
      <c r="N937">
        <v>0.267365516255404</v>
      </c>
      <c r="O937">
        <f t="shared" si="51"/>
        <v>0.51707399495179029</v>
      </c>
      <c r="P937">
        <f t="shared" si="49"/>
        <v>0.267365516255404</v>
      </c>
      <c r="Q937" t="e">
        <f t="shared" si="50"/>
        <v>#DIV/0!</v>
      </c>
    </row>
    <row r="938" spans="2:17" x14ac:dyDescent="0.2">
      <c r="B938">
        <v>1650</v>
      </c>
      <c r="C938">
        <v>0.324272734927257</v>
      </c>
      <c r="D938">
        <v>0.212294469509031</v>
      </c>
      <c r="E938">
        <v>0.13002501603653799</v>
      </c>
      <c r="F938">
        <v>0.66659222047282696</v>
      </c>
      <c r="G938">
        <v>0.13117883733428601</v>
      </c>
      <c r="H938">
        <v>0.118755504497083</v>
      </c>
      <c r="I938">
        <v>7.5965414405938306E-2</v>
      </c>
      <c r="J938">
        <v>0.32589975623730699</v>
      </c>
      <c r="K938">
        <v>7.7868751232649802E-2</v>
      </c>
      <c r="L938">
        <v>0.16334090358360401</v>
      </c>
      <c r="M938">
        <v>2.15036443529506E-4</v>
      </c>
      <c r="N938">
        <v>0.241424691259783</v>
      </c>
      <c r="O938">
        <f t="shared" si="51"/>
        <v>0.4913498664493387</v>
      </c>
      <c r="P938">
        <f t="shared" si="49"/>
        <v>0.241424691259783</v>
      </c>
      <c r="Q938" t="e">
        <f t="shared" si="50"/>
        <v>#DIV/0!</v>
      </c>
    </row>
    <row r="939" spans="2:17" x14ac:dyDescent="0.2">
      <c r="B939">
        <v>1700</v>
      </c>
      <c r="C939">
        <v>0.35531829679855698</v>
      </c>
      <c r="D939">
        <v>0.234626717010566</v>
      </c>
      <c r="E939">
        <v>0.16918530240561999</v>
      </c>
      <c r="F939">
        <v>0.75913031621474203</v>
      </c>
      <c r="G939">
        <v>0.16772481465612599</v>
      </c>
      <c r="H939">
        <v>0.14208991024502499</v>
      </c>
      <c r="I939">
        <v>9.4922071708170894E-2</v>
      </c>
      <c r="J939">
        <v>0.40473679660932199</v>
      </c>
      <c r="K939">
        <v>2.2852798418316E-2</v>
      </c>
      <c r="L939">
        <v>0.186758393328181</v>
      </c>
      <c r="M939">
        <v>1.41884789745634E-2</v>
      </c>
      <c r="N939">
        <v>0.22379967072106</v>
      </c>
      <c r="O939">
        <f t="shared" si="51"/>
        <v>0.47307469888069476</v>
      </c>
      <c r="P939">
        <f t="shared" si="49"/>
        <v>0.22379967072106</v>
      </c>
      <c r="Q939" t="e">
        <f t="shared" si="50"/>
        <v>#DIV/0!</v>
      </c>
    </row>
    <row r="940" spans="2:17" x14ac:dyDescent="0.2">
      <c r="B940">
        <v>1750</v>
      </c>
      <c r="C940">
        <v>0.37498089493098102</v>
      </c>
      <c r="D940">
        <v>0.23281267422288299</v>
      </c>
      <c r="E940">
        <v>0.177867543287723</v>
      </c>
      <c r="F940">
        <v>0.78566111244158798</v>
      </c>
      <c r="G940">
        <v>0.169612422525178</v>
      </c>
      <c r="H940">
        <v>0.164098659116652</v>
      </c>
      <c r="I940">
        <v>0.111252913007845</v>
      </c>
      <c r="J940">
        <v>0.44496399464967501</v>
      </c>
      <c r="K940">
        <v>5.67518504369168E-4</v>
      </c>
      <c r="L940">
        <v>9.5097263539687601E-2</v>
      </c>
      <c r="M940">
        <v>1.49426002712627E-2</v>
      </c>
      <c r="N940">
        <v>0.11060738231532</v>
      </c>
      <c r="O940">
        <f t="shared" si="51"/>
        <v>0.33257688181128886</v>
      </c>
      <c r="P940">
        <f t="shared" si="49"/>
        <v>0.11060738231532</v>
      </c>
      <c r="Q940" t="e">
        <f t="shared" si="50"/>
        <v>#DIV/0!</v>
      </c>
    </row>
    <row r="941" spans="2:17" x14ac:dyDescent="0.2">
      <c r="B941">
        <v>1800</v>
      </c>
      <c r="C941">
        <v>0.399975388720202</v>
      </c>
      <c r="D941">
        <v>0.30012093365367398</v>
      </c>
      <c r="E941">
        <v>0.17009736198061101</v>
      </c>
      <c r="F941">
        <v>0.87019368435448696</v>
      </c>
      <c r="G941">
        <v>0.153003239738154</v>
      </c>
      <c r="H941">
        <v>0.16274451712715299</v>
      </c>
      <c r="I941">
        <v>0.115842039103845</v>
      </c>
      <c r="J941">
        <v>0.43158979596915098</v>
      </c>
      <c r="K941">
        <v>2.5950987537757299E-2</v>
      </c>
      <c r="L941">
        <v>0.23258634865328501</v>
      </c>
      <c r="M941">
        <v>2.82091033498151E-2</v>
      </c>
      <c r="N941">
        <v>0.28674643954085799</v>
      </c>
      <c r="O941">
        <f t="shared" si="51"/>
        <v>0.5354871049249067</v>
      </c>
      <c r="P941">
        <f t="shared" si="49"/>
        <v>0.28674643954085799</v>
      </c>
      <c r="Q941" t="e">
        <f t="shared" si="50"/>
        <v>#DIV/0!</v>
      </c>
    </row>
    <row r="942" spans="2:17" x14ac:dyDescent="0.2">
      <c r="B942">
        <v>1850</v>
      </c>
      <c r="C942">
        <v>0.40830625235624002</v>
      </c>
      <c r="D942">
        <v>0.26434056149347601</v>
      </c>
      <c r="E942">
        <v>0.19531225175851799</v>
      </c>
      <c r="F942">
        <v>0.86795906560823499</v>
      </c>
      <c r="G942">
        <v>0.178283662383803</v>
      </c>
      <c r="H942">
        <v>0.16239853363821</v>
      </c>
      <c r="I942">
        <v>0.12225852206897</v>
      </c>
      <c r="J942">
        <v>0.46294071809098403</v>
      </c>
      <c r="K942" s="2">
        <v>6.4211810158815399E-5</v>
      </c>
      <c r="L942">
        <v>0.245213713056112</v>
      </c>
      <c r="M942">
        <v>7.0726591202400199E-2</v>
      </c>
      <c r="N942">
        <v>0.31600451606867103</v>
      </c>
      <c r="O942">
        <f t="shared" si="51"/>
        <v>0.56214278975067444</v>
      </c>
      <c r="P942">
        <f t="shared" si="49"/>
        <v>0.31600451606867103</v>
      </c>
      <c r="Q942" t="e">
        <f t="shared" si="50"/>
        <v>#DIV/0!</v>
      </c>
    </row>
    <row r="943" spans="2:17" x14ac:dyDescent="0.2">
      <c r="B943">
        <v>1900</v>
      </c>
      <c r="C943">
        <v>0.42167762801680497</v>
      </c>
      <c r="D943">
        <v>0.26785919813348502</v>
      </c>
      <c r="E943">
        <v>0.198903624755045</v>
      </c>
      <c r="F943">
        <v>0.88844045090533397</v>
      </c>
      <c r="G943">
        <v>0.202846284404569</v>
      </c>
      <c r="H943">
        <v>0.166682573526199</v>
      </c>
      <c r="I943">
        <v>0.12376327016026401</v>
      </c>
      <c r="J943">
        <v>0.49329212809103201</v>
      </c>
      <c r="K943">
        <v>5.4139263149091304E-3</v>
      </c>
      <c r="L943">
        <v>0.20432514069534399</v>
      </c>
      <c r="M943">
        <v>0.139997283541931</v>
      </c>
      <c r="N943">
        <v>0.34973635055218499</v>
      </c>
      <c r="O943">
        <f t="shared" si="51"/>
        <v>0.5913851118790403</v>
      </c>
      <c r="P943">
        <f t="shared" si="49"/>
        <v>0.34973635055218499</v>
      </c>
      <c r="Q943" t="e">
        <f t="shared" si="50"/>
        <v>#DIV/0!</v>
      </c>
    </row>
    <row r="944" spans="2:17" x14ac:dyDescent="0.2">
      <c r="B944">
        <v>1950</v>
      </c>
      <c r="C944">
        <v>0.411514323407073</v>
      </c>
      <c r="D944">
        <v>0.27617318685799802</v>
      </c>
      <c r="E944">
        <v>0.204291811266086</v>
      </c>
      <c r="F944">
        <v>0.891979321531157</v>
      </c>
      <c r="G944">
        <v>0.19952970971417799</v>
      </c>
      <c r="H944">
        <v>0.16099038606020499</v>
      </c>
      <c r="I944">
        <v>0.13565732516138601</v>
      </c>
      <c r="J944">
        <v>0.496177420935769</v>
      </c>
      <c r="K944">
        <v>4.9333257131529001E-3</v>
      </c>
      <c r="L944">
        <v>0.20540823801769001</v>
      </c>
      <c r="M944">
        <v>0.27268885608808802</v>
      </c>
      <c r="N944">
        <v>0.48303041981893102</v>
      </c>
      <c r="O944">
        <f t="shared" si="51"/>
        <v>0.69500389913937244</v>
      </c>
      <c r="P944">
        <f t="shared" si="49"/>
        <v>0.48303041981893102</v>
      </c>
      <c r="Q944" t="e">
        <f t="shared" si="50"/>
        <v>#DIV/0!</v>
      </c>
    </row>
    <row r="945" spans="2:17" x14ac:dyDescent="0.2">
      <c r="B945">
        <v>2000</v>
      </c>
      <c r="C945">
        <v>0.46195622697283401</v>
      </c>
      <c r="D945">
        <v>0.28773829908646498</v>
      </c>
      <c r="E945">
        <v>0.23280382786208201</v>
      </c>
      <c r="F945">
        <v>0.98249835392137996</v>
      </c>
      <c r="G945">
        <v>0.21237028092247801</v>
      </c>
      <c r="H945">
        <v>0.162972799488487</v>
      </c>
      <c r="I945">
        <v>0.18262473866842099</v>
      </c>
      <c r="J945">
        <v>0.55796781907938597</v>
      </c>
      <c r="K945">
        <v>1.7663532161631301E-2</v>
      </c>
      <c r="L945">
        <v>0.185940122073218</v>
      </c>
      <c r="M945">
        <v>0.18353032212526399</v>
      </c>
      <c r="N945">
        <v>0.38713397636011299</v>
      </c>
      <c r="O945">
        <f t="shared" si="51"/>
        <v>0.62220091317846282</v>
      </c>
      <c r="P945">
        <f t="shared" si="49"/>
        <v>0.38713397636011299</v>
      </c>
      <c r="Q945" t="e">
        <f t="shared" si="50"/>
        <v>#DIV/0!</v>
      </c>
    </row>
    <row r="946" spans="2:17" x14ac:dyDescent="0.2">
      <c r="B946">
        <v>2050</v>
      </c>
      <c r="C946">
        <v>0.445407449485892</v>
      </c>
      <c r="D946">
        <v>0.26231879166138</v>
      </c>
      <c r="E946">
        <v>0.31799551157960299</v>
      </c>
      <c r="F946">
        <v>1.02572175272688</v>
      </c>
      <c r="G946">
        <v>0.21487934009760401</v>
      </c>
      <c r="H946">
        <v>0.162328379348714</v>
      </c>
      <c r="I946">
        <v>0.237920829171166</v>
      </c>
      <c r="J946">
        <v>0.61512854861748401</v>
      </c>
      <c r="K946">
        <v>3.8481877172012301E-3</v>
      </c>
      <c r="L946">
        <v>0.22619103000613</v>
      </c>
      <c r="M946">
        <v>4.0261429608778099E-2</v>
      </c>
      <c r="N946">
        <v>0.27030064733210901</v>
      </c>
      <c r="O946">
        <f t="shared" si="51"/>
        <v>0.51990445981171296</v>
      </c>
      <c r="P946">
        <f t="shared" si="49"/>
        <v>0.27030064733210901</v>
      </c>
      <c r="Q946" t="e">
        <f t="shared" si="50"/>
        <v>#DIV/0!</v>
      </c>
    </row>
    <row r="947" spans="2:17" x14ac:dyDescent="0.2">
      <c r="B947">
        <v>2100</v>
      </c>
      <c r="C947">
        <v>0.41161702297839398</v>
      </c>
      <c r="D947">
        <v>0.302393481330268</v>
      </c>
      <c r="E947">
        <v>0.341922689139675</v>
      </c>
      <c r="F947">
        <v>1.05593319344834</v>
      </c>
      <c r="G947">
        <v>0.18650516503458001</v>
      </c>
      <c r="H947">
        <v>0.19812309899904201</v>
      </c>
      <c r="I947">
        <v>0.26147646824779902</v>
      </c>
      <c r="J947">
        <v>0.64610473228142096</v>
      </c>
      <c r="K947">
        <v>5.48037722488635E-2</v>
      </c>
      <c r="L947">
        <v>0.22165268278630601</v>
      </c>
      <c r="M947">
        <v>1.3828258147656E-2</v>
      </c>
      <c r="N947">
        <v>0.290284713182825</v>
      </c>
      <c r="O947">
        <f t="shared" si="51"/>
        <v>0.53878076541653286</v>
      </c>
      <c r="P947">
        <f t="shared" si="49"/>
        <v>0.290284713182825</v>
      </c>
      <c r="Q947" t="e">
        <f t="shared" si="50"/>
        <v>#DIV/0!</v>
      </c>
    </row>
    <row r="948" spans="2:17" x14ac:dyDescent="0.2">
      <c r="B948">
        <v>2150</v>
      </c>
      <c r="C948">
        <v>0.42358745512815799</v>
      </c>
      <c r="D948">
        <v>0.334182481448768</v>
      </c>
      <c r="E948">
        <v>0.346317716763271</v>
      </c>
      <c r="F948">
        <v>1.1040876533402</v>
      </c>
      <c r="G948">
        <v>0.22839165992086699</v>
      </c>
      <c r="H948">
        <v>0.195432300984582</v>
      </c>
      <c r="I948">
        <v>0.255863055245382</v>
      </c>
      <c r="J948">
        <v>0.67968701615083105</v>
      </c>
      <c r="K948">
        <v>1.7560253000154801E-2</v>
      </c>
      <c r="L948">
        <v>0.37446825076410201</v>
      </c>
      <c r="M948">
        <v>1.10375789907595E-2</v>
      </c>
      <c r="N948">
        <v>0.40306608275501699</v>
      </c>
      <c r="O948">
        <f t="shared" si="51"/>
        <v>0.63487485597952054</v>
      </c>
      <c r="P948">
        <f t="shared" si="49"/>
        <v>0.40306608275501699</v>
      </c>
      <c r="Q948" t="e">
        <f t="shared" si="50"/>
        <v>#DIV/0!</v>
      </c>
    </row>
    <row r="949" spans="2:17" x14ac:dyDescent="0.2">
      <c r="B949">
        <v>2200</v>
      </c>
      <c r="C949">
        <v>0.45371040801705098</v>
      </c>
      <c r="D949">
        <v>0.33669169064899901</v>
      </c>
      <c r="E949">
        <v>0.41630363417048899</v>
      </c>
      <c r="F949">
        <v>1.20670573283654</v>
      </c>
      <c r="G949">
        <v>0.21227237779060201</v>
      </c>
      <c r="H949">
        <v>0.19204846006701801</v>
      </c>
      <c r="I949">
        <v>0.25359992164976303</v>
      </c>
      <c r="J949">
        <v>0.65792075950738305</v>
      </c>
      <c r="K949">
        <v>6.3246838318636797E-2</v>
      </c>
      <c r="L949">
        <v>0.43040094414095598</v>
      </c>
      <c r="M949">
        <v>1.0972395279551599E-3</v>
      </c>
      <c r="N949">
        <v>0.49474502198754799</v>
      </c>
      <c r="O949">
        <f t="shared" si="51"/>
        <v>0.70338113564947702</v>
      </c>
      <c r="P949">
        <f t="shared" si="49"/>
        <v>0.49474502198754799</v>
      </c>
      <c r="Q949" t="e">
        <f t="shared" si="50"/>
        <v>#DIV/0!</v>
      </c>
    </row>
    <row r="950" spans="2:17" x14ac:dyDescent="0.2">
      <c r="B950">
        <v>2250</v>
      </c>
      <c r="C950">
        <v>0.46175039779236599</v>
      </c>
      <c r="D950">
        <v>0.311604058305816</v>
      </c>
      <c r="E950">
        <v>0.46002780439283197</v>
      </c>
      <c r="F950">
        <v>1.2333822604910101</v>
      </c>
      <c r="G950">
        <v>0.25704935752393598</v>
      </c>
      <c r="H950">
        <v>0.17840157692904901</v>
      </c>
      <c r="I950">
        <v>0.29767358262611199</v>
      </c>
      <c r="J950">
        <v>0.73312451707909698</v>
      </c>
      <c r="K950">
        <v>3.7406799535613197E-2</v>
      </c>
      <c r="L950">
        <v>0.60648763673004402</v>
      </c>
      <c r="M950">
        <v>1.53122742162088E-4</v>
      </c>
      <c r="N950">
        <v>0.64404755900781896</v>
      </c>
      <c r="O950">
        <f t="shared" si="51"/>
        <v>0.8025257372868605</v>
      </c>
      <c r="P950">
        <f t="shared" si="49"/>
        <v>0.64404755900781896</v>
      </c>
      <c r="Q950" t="e">
        <f t="shared" si="50"/>
        <v>#DIV/0!</v>
      </c>
    </row>
    <row r="951" spans="2:17" x14ac:dyDescent="0.2">
      <c r="B951">
        <v>2300</v>
      </c>
      <c r="C951">
        <v>0.486116139591038</v>
      </c>
      <c r="D951">
        <v>0.33637290040896201</v>
      </c>
      <c r="E951">
        <v>0.41799071207042299</v>
      </c>
      <c r="F951">
        <v>1.24047975207042</v>
      </c>
      <c r="G951">
        <v>0.27651051150393002</v>
      </c>
      <c r="H951">
        <v>0.18139221895152199</v>
      </c>
      <c r="I951">
        <v>0.29631959388156798</v>
      </c>
      <c r="J951">
        <v>0.75422232433701997</v>
      </c>
      <c r="K951">
        <v>1.15971419238757E-2</v>
      </c>
      <c r="L951">
        <v>0.84798962482420004</v>
      </c>
      <c r="M951" s="2">
        <v>8.8238978491434001E-5</v>
      </c>
      <c r="N951">
        <v>0.85967500572656697</v>
      </c>
      <c r="O951">
        <f t="shared" si="51"/>
        <v>0.92718660782313234</v>
      </c>
      <c r="P951">
        <f t="shared" si="49"/>
        <v>0.85967500572656697</v>
      </c>
      <c r="Q951" t="e">
        <f t="shared" si="50"/>
        <v>#DIV/0!</v>
      </c>
    </row>
    <row r="952" spans="2:17" x14ac:dyDescent="0.2">
      <c r="B952">
        <v>2350</v>
      </c>
      <c r="C952">
        <v>0.46775874372477499</v>
      </c>
      <c r="D952">
        <v>0.33439151856927601</v>
      </c>
      <c r="E952">
        <v>0.46218501302005799</v>
      </c>
      <c r="F952">
        <v>1.2643352753141099</v>
      </c>
      <c r="G952">
        <v>0.26594962784989001</v>
      </c>
      <c r="H952">
        <v>0.195169741947849</v>
      </c>
      <c r="I952">
        <v>0.31927716512680698</v>
      </c>
      <c r="J952">
        <v>0.78039653492454697</v>
      </c>
      <c r="K952">
        <v>1.2094535508103299E-3</v>
      </c>
      <c r="L952">
        <v>0.44668893211637301</v>
      </c>
      <c r="M952" s="2">
        <v>8.6083445416455302E-5</v>
      </c>
      <c r="N952">
        <v>0.44798446911259998</v>
      </c>
      <c r="O952">
        <f t="shared" si="51"/>
        <v>0.66931641927611485</v>
      </c>
      <c r="P952">
        <f t="shared" si="49"/>
        <v>0.44798446911259998</v>
      </c>
      <c r="Q952" t="e">
        <f t="shared" si="50"/>
        <v>#DIV/0!</v>
      </c>
    </row>
    <row r="953" spans="2:17" x14ac:dyDescent="0.2">
      <c r="B953">
        <v>2400</v>
      </c>
      <c r="C953">
        <v>0.43034805054776099</v>
      </c>
      <c r="D953">
        <v>0.29280397674254599</v>
      </c>
      <c r="E953">
        <v>0.44547599477775002</v>
      </c>
      <c r="F953">
        <v>1.16862802206806</v>
      </c>
      <c r="G953">
        <v>0.251389211288925</v>
      </c>
      <c r="H953">
        <v>0.17898862135245999</v>
      </c>
      <c r="I953">
        <v>0.31638195807027197</v>
      </c>
      <c r="J953">
        <v>0.74675979071165699</v>
      </c>
      <c r="K953">
        <v>7.6167536529496795E-4</v>
      </c>
      <c r="L953">
        <v>0.26688396039538298</v>
      </c>
      <c r="M953">
        <v>9.1050773945820507E-2</v>
      </c>
      <c r="N953">
        <v>0.35869640970649902</v>
      </c>
      <c r="O953">
        <f t="shared" si="51"/>
        <v>0.598912689552074</v>
      </c>
      <c r="P953">
        <f t="shared" si="49"/>
        <v>0.35869640970649902</v>
      </c>
      <c r="Q953" t="e">
        <f t="shared" si="50"/>
        <v>#DIV/0!</v>
      </c>
    </row>
    <row r="954" spans="2:17" x14ac:dyDescent="0.2">
      <c r="B954">
        <v>2450</v>
      </c>
      <c r="C954">
        <v>0.41666415862481698</v>
      </c>
      <c r="D954">
        <v>0.28741039473013502</v>
      </c>
      <c r="E954">
        <v>0.45791255210384002</v>
      </c>
      <c r="F954">
        <v>1.16198710545879</v>
      </c>
      <c r="G954">
        <v>0.23688722182379099</v>
      </c>
      <c r="H954">
        <v>0.17145652463998701</v>
      </c>
      <c r="I954">
        <v>0.32853872006927698</v>
      </c>
      <c r="J954">
        <v>0.736882466533055</v>
      </c>
      <c r="K954">
        <v>4.87452675371087E-2</v>
      </c>
      <c r="L954">
        <v>0.18877978724592501</v>
      </c>
      <c r="M954">
        <v>9.4476767972160799E-2</v>
      </c>
      <c r="N954">
        <v>0.33200182275519502</v>
      </c>
      <c r="O954">
        <f t="shared" si="51"/>
        <v>0.57619599335225768</v>
      </c>
      <c r="P954">
        <f t="shared" si="49"/>
        <v>0.33200182275519502</v>
      </c>
      <c r="Q954" t="e">
        <f t="shared" si="50"/>
        <v>#DIV/0!</v>
      </c>
    </row>
    <row r="955" spans="2:17" x14ac:dyDescent="0.2">
      <c r="B955">
        <v>2500</v>
      </c>
      <c r="C955">
        <v>0.45369854106520502</v>
      </c>
      <c r="D955">
        <v>0.27007726906526702</v>
      </c>
      <c r="E955">
        <v>0.40570221952172397</v>
      </c>
      <c r="F955">
        <v>1.1294780296522</v>
      </c>
      <c r="G955">
        <v>0.244245550025571</v>
      </c>
      <c r="H955">
        <v>0.19035763784468401</v>
      </c>
      <c r="I955">
        <v>0.312069435575556</v>
      </c>
      <c r="J955">
        <v>0.74667262344580998</v>
      </c>
      <c r="K955" s="2">
        <v>7.2292868116863204E-5</v>
      </c>
      <c r="L955">
        <v>0.42492989126840602</v>
      </c>
      <c r="M955">
        <v>0.165799571714427</v>
      </c>
      <c r="N955">
        <v>0.59080175585094996</v>
      </c>
      <c r="O955">
        <f t="shared" si="51"/>
        <v>0.76863629620968976</v>
      </c>
      <c r="P955">
        <f t="shared" si="49"/>
        <v>0.59080175585094996</v>
      </c>
      <c r="Q955" t="e">
        <f t="shared" si="50"/>
        <v>#DIV/0!</v>
      </c>
    </row>
    <row r="956" spans="2:17" x14ac:dyDescent="0.2">
      <c r="B956">
        <v>2550</v>
      </c>
      <c r="C956">
        <v>0.44643069194456803</v>
      </c>
      <c r="D956">
        <v>0.29460484618939398</v>
      </c>
      <c r="E956">
        <v>0.40119141189193902</v>
      </c>
      <c r="F956">
        <v>1.1422269500258999</v>
      </c>
      <c r="G956">
        <v>0.23879440549183001</v>
      </c>
      <c r="H956">
        <v>0.213972923234653</v>
      </c>
      <c r="I956">
        <v>0.33425895482069101</v>
      </c>
      <c r="J956">
        <v>0.78702628354717297</v>
      </c>
      <c r="K956" s="2">
        <v>1.4806437841738301E-5</v>
      </c>
      <c r="L956">
        <v>0.72608964344652405</v>
      </c>
      <c r="M956">
        <v>0.24668816582278499</v>
      </c>
      <c r="N956">
        <v>0.97279261570715003</v>
      </c>
      <c r="O956">
        <f t="shared" si="51"/>
        <v>0.9863024970601818</v>
      </c>
      <c r="P956">
        <f t="shared" si="49"/>
        <v>0.97279261570715003</v>
      </c>
      <c r="Q956" t="e">
        <f t="shared" si="50"/>
        <v>#DIV/0!</v>
      </c>
    </row>
    <row r="957" spans="2:17" x14ac:dyDescent="0.2">
      <c r="B957">
        <v>2600</v>
      </c>
      <c r="C957">
        <v>0.464475066937246</v>
      </c>
      <c r="D957">
        <v>0.288861282827717</v>
      </c>
      <c r="E957">
        <v>0.44208515766392598</v>
      </c>
      <c r="F957">
        <v>1.1954215074288901</v>
      </c>
      <c r="G957">
        <v>0.26873660529433402</v>
      </c>
      <c r="H957">
        <v>0.19394585909635401</v>
      </c>
      <c r="I957">
        <v>0.34569554625142301</v>
      </c>
      <c r="J957">
        <v>0.80837801064211101</v>
      </c>
      <c r="K957">
        <v>7.1128061141486801E-2</v>
      </c>
      <c r="L957">
        <v>0.81783159900783198</v>
      </c>
      <c r="M957">
        <v>0.53331092879452202</v>
      </c>
      <c r="N957">
        <v>1.4222705889438401</v>
      </c>
      <c r="O957">
        <f t="shared" si="51"/>
        <v>1.1925898661919947</v>
      </c>
      <c r="P957">
        <f t="shared" si="49"/>
        <v>1.4222705889438401</v>
      </c>
      <c r="Q957" t="e">
        <f t="shared" si="50"/>
        <v>#DIV/0!</v>
      </c>
    </row>
    <row r="958" spans="2:17" x14ac:dyDescent="0.2">
      <c r="B958">
        <v>2650</v>
      </c>
      <c r="C958">
        <v>0.44352818046398601</v>
      </c>
      <c r="D958">
        <v>0.26500143608583299</v>
      </c>
      <c r="E958">
        <v>0.40968996956156201</v>
      </c>
      <c r="F958">
        <v>1.1182195861113799</v>
      </c>
      <c r="G958">
        <v>0.28271345202255599</v>
      </c>
      <c r="H958">
        <v>0.184189109924253</v>
      </c>
      <c r="I958">
        <v>0.31247406176130099</v>
      </c>
      <c r="J958">
        <v>0.77937662370811001</v>
      </c>
      <c r="K958">
        <v>0.12682477836039099</v>
      </c>
      <c r="L958">
        <v>0.88515658345902803</v>
      </c>
      <c r="M958">
        <v>0.70840199949443605</v>
      </c>
      <c r="N958">
        <v>1.7203833613138499</v>
      </c>
      <c r="O958">
        <f t="shared" si="51"/>
        <v>1.3116338518480872</v>
      </c>
      <c r="P958">
        <f t="shared" si="49"/>
        <v>1.7203833613138499</v>
      </c>
      <c r="Q958" t="e">
        <f t="shared" si="50"/>
        <v>#DIV/0!</v>
      </c>
    </row>
    <row r="959" spans="2:17" x14ac:dyDescent="0.2">
      <c r="B959">
        <v>2700</v>
      </c>
      <c r="C959">
        <v>0.48671571236875999</v>
      </c>
      <c r="D959">
        <v>0.285750839746787</v>
      </c>
      <c r="E959">
        <v>0.387769059425285</v>
      </c>
      <c r="F959">
        <v>1.1602356115408301</v>
      </c>
      <c r="G959">
        <v>0.309231283354163</v>
      </c>
      <c r="H959">
        <v>0.17841829685709101</v>
      </c>
      <c r="I959">
        <v>0.31701246435158498</v>
      </c>
      <c r="J959">
        <v>0.80466204456283996</v>
      </c>
      <c r="K959">
        <v>0.100910419132355</v>
      </c>
      <c r="L959">
        <v>0.77464271203228796</v>
      </c>
      <c r="M959">
        <v>0.76427625967575796</v>
      </c>
      <c r="N959">
        <v>1.6398293908404</v>
      </c>
      <c r="O959">
        <f t="shared" si="51"/>
        <v>1.2805582340684081</v>
      </c>
      <c r="P959">
        <f t="shared" si="49"/>
        <v>1.6398293908404</v>
      </c>
      <c r="Q959" t="e">
        <f t="shared" si="50"/>
        <v>#DIV/0!</v>
      </c>
    </row>
    <row r="960" spans="2:17" x14ac:dyDescent="0.2">
      <c r="B960">
        <v>2750</v>
      </c>
      <c r="C960">
        <v>0.49171168499714102</v>
      </c>
      <c r="D960">
        <v>0.21443860893285199</v>
      </c>
      <c r="E960">
        <v>0.45782769024998698</v>
      </c>
      <c r="F960">
        <v>1.16397798417998</v>
      </c>
      <c r="G960">
        <v>0.27819917644869502</v>
      </c>
      <c r="H960">
        <v>0.15196140355232199</v>
      </c>
      <c r="I960">
        <v>0.33444369490488601</v>
      </c>
      <c r="J960">
        <v>0.76460427490590399</v>
      </c>
      <c r="K960">
        <v>9.0812461073826803E-2</v>
      </c>
      <c r="L960">
        <v>0.43130395476587002</v>
      </c>
      <c r="M960">
        <v>0.82015648355340798</v>
      </c>
      <c r="N960">
        <v>1.3422728993931099</v>
      </c>
      <c r="O960">
        <f t="shared" si="51"/>
        <v>1.1585650173352853</v>
      </c>
      <c r="P960">
        <f t="shared" si="49"/>
        <v>1.3422728993931099</v>
      </c>
      <c r="Q960" t="e">
        <f t="shared" si="50"/>
        <v>#DIV/0!</v>
      </c>
    </row>
    <row r="961" spans="2:17" x14ac:dyDescent="0.2">
      <c r="B961">
        <v>2800</v>
      </c>
      <c r="C961">
        <v>0.48964038832135298</v>
      </c>
      <c r="D961">
        <v>0.23705750988749799</v>
      </c>
      <c r="E961">
        <v>0.40767391716746099</v>
      </c>
      <c r="F961">
        <v>1.13437181537631</v>
      </c>
      <c r="G961">
        <v>0.28324892960814602</v>
      </c>
      <c r="H961">
        <v>0.14868899607709299</v>
      </c>
      <c r="I961">
        <v>0.28901750407282101</v>
      </c>
      <c r="J961">
        <v>0.72095542975806004</v>
      </c>
      <c r="K961">
        <v>0.16911212734082801</v>
      </c>
      <c r="L961">
        <v>0.26228122592573899</v>
      </c>
      <c r="M961">
        <v>0.94215235680611098</v>
      </c>
      <c r="N961">
        <v>1.37354571007268</v>
      </c>
      <c r="O961">
        <f t="shared" si="51"/>
        <v>1.1719836645929329</v>
      </c>
      <c r="P961">
        <f t="shared" si="49"/>
        <v>1.37354571007268</v>
      </c>
      <c r="Q961" t="e">
        <f t="shared" si="50"/>
        <v>#DIV/0!</v>
      </c>
    </row>
    <row r="962" spans="2:17" x14ac:dyDescent="0.2">
      <c r="B962">
        <v>2850</v>
      </c>
      <c r="C962">
        <v>0.45148511364121002</v>
      </c>
      <c r="D962">
        <v>0.22792370055619099</v>
      </c>
      <c r="E962">
        <v>0.36260851209339401</v>
      </c>
      <c r="F962">
        <v>1.0420173262907899</v>
      </c>
      <c r="G962">
        <v>0.25312814480273699</v>
      </c>
      <c r="H962">
        <v>0.14707680391806199</v>
      </c>
      <c r="I962">
        <v>0.26559286108802799</v>
      </c>
      <c r="J962">
        <v>0.66579780980882697</v>
      </c>
      <c r="K962">
        <v>5.1276125301444098E-2</v>
      </c>
      <c r="L962">
        <v>0.36090626205402199</v>
      </c>
      <c r="M962">
        <v>1.1717746498730399</v>
      </c>
      <c r="N962">
        <v>1.5839570372285099</v>
      </c>
      <c r="O962">
        <f t="shared" si="51"/>
        <v>1.2585535496070519</v>
      </c>
      <c r="P962">
        <f t="shared" si="49"/>
        <v>1.5839570372285099</v>
      </c>
      <c r="Q962" t="e">
        <f t="shared" si="50"/>
        <v>#DIV/0!</v>
      </c>
    </row>
    <row r="963" spans="2:17" x14ac:dyDescent="0.2">
      <c r="B963">
        <v>2900</v>
      </c>
      <c r="C963">
        <v>0.41268562572606499</v>
      </c>
      <c r="D963">
        <v>0.246279507206521</v>
      </c>
      <c r="E963">
        <v>0.36732828859035799</v>
      </c>
      <c r="F963">
        <v>1.02629342152294</v>
      </c>
      <c r="G963">
        <v>0.27786459067881197</v>
      </c>
      <c r="H963">
        <v>0.12724493969256601</v>
      </c>
      <c r="I963">
        <v>0.28375470629719701</v>
      </c>
      <c r="J963">
        <v>0.68886423666857499</v>
      </c>
      <c r="K963">
        <v>4.8114467493082798E-2</v>
      </c>
      <c r="L963">
        <v>0.54705297263091202</v>
      </c>
      <c r="M963">
        <v>1.33545884282425</v>
      </c>
      <c r="N963">
        <v>1.9306262829482499</v>
      </c>
      <c r="O963">
        <f t="shared" si="51"/>
        <v>1.3894697848273816</v>
      </c>
      <c r="P963">
        <f t="shared" si="49"/>
        <v>1.9306262829482499</v>
      </c>
      <c r="Q963" t="e">
        <f t="shared" si="50"/>
        <v>#DIV/0!</v>
      </c>
    </row>
    <row r="964" spans="2:17" x14ac:dyDescent="0.2">
      <c r="B964">
        <v>2950</v>
      </c>
      <c r="C964">
        <v>0.45230316945361199</v>
      </c>
      <c r="D964">
        <v>0.25897611796743503</v>
      </c>
      <c r="E964">
        <v>0.378557611107876</v>
      </c>
      <c r="F964">
        <v>1.08983689852892</v>
      </c>
      <c r="G964">
        <v>0.30859280602463801</v>
      </c>
      <c r="H964">
        <v>0.13271931398053499</v>
      </c>
      <c r="I964">
        <v>0.30329667863433202</v>
      </c>
      <c r="J964">
        <v>0.74460879863950602</v>
      </c>
      <c r="K964">
        <v>0.118237100692893</v>
      </c>
      <c r="L964">
        <v>0.49367298902468598</v>
      </c>
      <c r="M964">
        <v>1.0185098391532399</v>
      </c>
      <c r="N964">
        <v>1.6304199288708201</v>
      </c>
      <c r="O964">
        <f t="shared" si="51"/>
        <v>1.2768789797278441</v>
      </c>
      <c r="P964">
        <f t="shared" si="49"/>
        <v>1.6304199288708201</v>
      </c>
      <c r="Q964" t="e">
        <f t="shared" si="50"/>
        <v>#DIV/0!</v>
      </c>
    </row>
    <row r="965" spans="2:17" x14ac:dyDescent="0.2">
      <c r="B965">
        <v>3000</v>
      </c>
      <c r="C965">
        <v>0.46590858735573798</v>
      </c>
      <c r="D965">
        <v>0.23795132593931601</v>
      </c>
      <c r="E965">
        <v>0.369639078307888</v>
      </c>
      <c r="F965">
        <v>1.07349899160294</v>
      </c>
      <c r="G965">
        <v>0.30631650816968398</v>
      </c>
      <c r="H965">
        <v>0.14725403741475401</v>
      </c>
      <c r="I965">
        <v>0.27371716613878899</v>
      </c>
      <c r="J965">
        <v>0.72728771172322804</v>
      </c>
      <c r="K965">
        <v>0.113895192364372</v>
      </c>
      <c r="L965">
        <v>0.31016476432552098</v>
      </c>
      <c r="M965">
        <v>1.16998927942436</v>
      </c>
      <c r="N965">
        <v>1.59404923611425</v>
      </c>
      <c r="O965">
        <f t="shared" si="51"/>
        <v>1.2625566268941169</v>
      </c>
      <c r="P965">
        <f t="shared" si="49"/>
        <v>1.59404923611425</v>
      </c>
      <c r="Q965" t="e">
        <f t="shared" si="50"/>
        <v>#DIV/0!</v>
      </c>
    </row>
    <row r="966" spans="2:17" x14ac:dyDescent="0.2">
      <c r="B966">
        <v>3050</v>
      </c>
      <c r="C966">
        <v>0.45075162056416201</v>
      </c>
      <c r="D966">
        <v>0.25420694998743698</v>
      </c>
      <c r="E966">
        <v>0.35538726371129098</v>
      </c>
      <c r="F966">
        <v>1.06034583426289</v>
      </c>
      <c r="G966">
        <v>0.314416666607855</v>
      </c>
      <c r="H966">
        <v>0.167200134233746</v>
      </c>
      <c r="I966">
        <v>0.27946118563210198</v>
      </c>
      <c r="J966">
        <v>0.76107798647370295</v>
      </c>
      <c r="K966">
        <v>7.4242358556144195E-2</v>
      </c>
      <c r="L966">
        <v>0.24333283658081301</v>
      </c>
      <c r="M966">
        <v>0.88533516094239195</v>
      </c>
      <c r="N966">
        <v>1.2029103560793499</v>
      </c>
      <c r="O966">
        <f t="shared" si="51"/>
        <v>1.0967727002799394</v>
      </c>
      <c r="P966">
        <f t="shared" si="49"/>
        <v>1.2029103560793499</v>
      </c>
      <c r="Q966" t="e">
        <f t="shared" si="50"/>
        <v>#DIV/0!</v>
      </c>
    </row>
    <row r="967" spans="2:17" x14ac:dyDescent="0.2">
      <c r="B967">
        <v>3100</v>
      </c>
      <c r="C967">
        <v>0.49363487996911298</v>
      </c>
      <c r="D967">
        <v>0.23688516657406999</v>
      </c>
      <c r="E967">
        <v>0.40147392021589201</v>
      </c>
      <c r="F967">
        <v>1.1319939667590699</v>
      </c>
      <c r="G967">
        <v>0.33324406172971799</v>
      </c>
      <c r="H967">
        <v>0.16721565053408199</v>
      </c>
      <c r="I967">
        <v>0.30918644336387602</v>
      </c>
      <c r="J967">
        <v>0.80964615562767595</v>
      </c>
      <c r="K967">
        <v>9.8158031919161295E-2</v>
      </c>
      <c r="L967">
        <v>0.245748992596898</v>
      </c>
      <c r="M967">
        <v>0.72120872135935399</v>
      </c>
      <c r="N967">
        <v>1.0651157458754099</v>
      </c>
      <c r="O967">
        <f t="shared" ref="O967:O1002" si="52">N967^0.5</f>
        <v>1.0320444495637822</v>
      </c>
      <c r="P967">
        <f t="shared" ref="P967:P1002" si="53">AVERAGE(N967,N1067,N1167,N1267,N1367,N1467,N1567,N1667,N1767,N1867)</f>
        <v>1.0651157458754099</v>
      </c>
      <c r="Q967" t="e">
        <f t="shared" ref="Q967:Q1002" si="54">STDEV(N967,N1067,N1167,N1267,N1367,N1467,N1567,N1667,N1767,N1867)/SQRT(10)</f>
        <v>#DIV/0!</v>
      </c>
    </row>
    <row r="968" spans="2:17" x14ac:dyDescent="0.2">
      <c r="B968">
        <v>3150</v>
      </c>
      <c r="C968">
        <v>0.47744095176074403</v>
      </c>
      <c r="D968">
        <v>0.260444050422666</v>
      </c>
      <c r="E968">
        <v>0.36630310776657299</v>
      </c>
      <c r="F968">
        <v>1.10418810994998</v>
      </c>
      <c r="G968">
        <v>0.33448747880181101</v>
      </c>
      <c r="H968">
        <v>0.16254241146286599</v>
      </c>
      <c r="I968">
        <v>0.319028837717449</v>
      </c>
      <c r="J968">
        <v>0.81605872798212598</v>
      </c>
      <c r="K968">
        <v>0.134745630704379</v>
      </c>
      <c r="L968">
        <v>0.575977585851707</v>
      </c>
      <c r="M968">
        <v>0.755444951651003</v>
      </c>
      <c r="N968">
        <v>1.46616816820709</v>
      </c>
      <c r="O968">
        <f t="shared" si="52"/>
        <v>1.2108543133701468</v>
      </c>
      <c r="P968">
        <f t="shared" si="53"/>
        <v>1.46616816820709</v>
      </c>
      <c r="Q968" t="e">
        <f t="shared" si="54"/>
        <v>#DIV/0!</v>
      </c>
    </row>
    <row r="969" spans="2:17" x14ac:dyDescent="0.2">
      <c r="B969">
        <v>3200</v>
      </c>
      <c r="C969">
        <v>0.456785377135833</v>
      </c>
      <c r="D969">
        <v>0.25147917603473702</v>
      </c>
      <c r="E969">
        <v>0.41524304034930198</v>
      </c>
      <c r="F969">
        <v>1.12350759351987</v>
      </c>
      <c r="G969">
        <v>0.28603929099521802</v>
      </c>
      <c r="H969">
        <v>0.15984008306493999</v>
      </c>
      <c r="I969">
        <v>0.36192339271197599</v>
      </c>
      <c r="J969">
        <v>0.80780276677213503</v>
      </c>
      <c r="K969">
        <v>6.3128676233693795E-2</v>
      </c>
      <c r="L969">
        <v>0.78859999898456601</v>
      </c>
      <c r="M969">
        <v>0.53910540540057705</v>
      </c>
      <c r="N969">
        <v>1.39083408061884</v>
      </c>
      <c r="O969">
        <f t="shared" si="52"/>
        <v>1.1793362881802798</v>
      </c>
      <c r="P969">
        <f t="shared" si="53"/>
        <v>1.39083408061884</v>
      </c>
      <c r="Q969" t="e">
        <f t="shared" si="54"/>
        <v>#DIV/0!</v>
      </c>
    </row>
    <row r="970" spans="2:17" x14ac:dyDescent="0.2">
      <c r="B970">
        <v>3250</v>
      </c>
      <c r="C970">
        <v>0.47024419472736301</v>
      </c>
      <c r="D970">
        <v>0.27045444772775801</v>
      </c>
      <c r="E970">
        <v>0.373943891184984</v>
      </c>
      <c r="F970">
        <v>1.1146425336401</v>
      </c>
      <c r="G970">
        <v>0.29585774823976602</v>
      </c>
      <c r="H970">
        <v>0.18114725978833399</v>
      </c>
      <c r="I970">
        <v>0.32934238731708299</v>
      </c>
      <c r="J970">
        <v>0.80634739534518196</v>
      </c>
      <c r="K970">
        <v>7.1534295856052303E-3</v>
      </c>
      <c r="L970">
        <v>0.66708763805668203</v>
      </c>
      <c r="M970">
        <v>0.64457609989919495</v>
      </c>
      <c r="N970">
        <v>1.3188171675414799</v>
      </c>
      <c r="O970">
        <f t="shared" si="52"/>
        <v>1.1483976521838939</v>
      </c>
      <c r="P970">
        <f t="shared" si="53"/>
        <v>1.3188171675414799</v>
      </c>
      <c r="Q970" t="e">
        <f t="shared" si="54"/>
        <v>#DIV/0!</v>
      </c>
    </row>
    <row r="971" spans="2:17" x14ac:dyDescent="0.2">
      <c r="B971">
        <v>3300</v>
      </c>
      <c r="C971">
        <v>0.41449254183990097</v>
      </c>
      <c r="D971">
        <v>0.269851495074938</v>
      </c>
      <c r="E971">
        <v>0.35987776385516701</v>
      </c>
      <c r="F971">
        <v>1.0442218007700099</v>
      </c>
      <c r="G971">
        <v>0.28393687297284598</v>
      </c>
      <c r="H971">
        <v>0.19127255911095001</v>
      </c>
      <c r="I971">
        <v>0.29057552320982599</v>
      </c>
      <c r="J971">
        <v>0.76578495529362201</v>
      </c>
      <c r="K971">
        <v>6.71051073162304E-2</v>
      </c>
      <c r="L971">
        <v>0.566050317302499</v>
      </c>
      <c r="M971">
        <v>0.64070762179305196</v>
      </c>
      <c r="N971">
        <v>1.2738630464117799</v>
      </c>
      <c r="O971">
        <f t="shared" si="52"/>
        <v>1.1286554152671133</v>
      </c>
      <c r="P971">
        <f t="shared" si="53"/>
        <v>1.2738630464117799</v>
      </c>
      <c r="Q971" t="e">
        <f t="shared" si="54"/>
        <v>#DIV/0!</v>
      </c>
    </row>
    <row r="972" spans="2:17" x14ac:dyDescent="0.2">
      <c r="B972">
        <v>3350</v>
      </c>
      <c r="C972">
        <v>0.41925133924605801</v>
      </c>
      <c r="D972">
        <v>0.25634403252492499</v>
      </c>
      <c r="E972">
        <v>0.39947599209069201</v>
      </c>
      <c r="F972">
        <v>1.07507136386167</v>
      </c>
      <c r="G972">
        <v>0.27926110950244298</v>
      </c>
      <c r="H972">
        <v>0.18463187781525101</v>
      </c>
      <c r="I972">
        <v>0.28529041905987501</v>
      </c>
      <c r="J972">
        <v>0.74918340637756797</v>
      </c>
      <c r="K972">
        <v>6.9798777961306499E-2</v>
      </c>
      <c r="L972">
        <v>0.62578141496071304</v>
      </c>
      <c r="M972">
        <v>0.68527064907378898</v>
      </c>
      <c r="N972">
        <v>1.3808508419958101</v>
      </c>
      <c r="O972">
        <f t="shared" si="52"/>
        <v>1.1750960990471417</v>
      </c>
      <c r="P972">
        <f t="shared" si="53"/>
        <v>1.3808508419958101</v>
      </c>
      <c r="Q972" t="e">
        <f t="shared" si="54"/>
        <v>#DIV/0!</v>
      </c>
    </row>
    <row r="973" spans="2:17" x14ac:dyDescent="0.2">
      <c r="B973">
        <v>3400</v>
      </c>
      <c r="C973">
        <v>0.46988748536114799</v>
      </c>
      <c r="D973">
        <v>0.27871208547095999</v>
      </c>
      <c r="E973">
        <v>0.33212123579252101</v>
      </c>
      <c r="F973">
        <v>1.0807208066246301</v>
      </c>
      <c r="G973">
        <v>0.33375091496104398</v>
      </c>
      <c r="H973">
        <v>0.21469660408338201</v>
      </c>
      <c r="I973">
        <v>0.24154882788892301</v>
      </c>
      <c r="J973">
        <v>0.78999634693334897</v>
      </c>
      <c r="K973">
        <v>4.5394466035617302E-2</v>
      </c>
      <c r="L973">
        <v>0.566257939454059</v>
      </c>
      <c r="M973">
        <v>0.54358811543339303</v>
      </c>
      <c r="N973">
        <v>1.1552405209230701</v>
      </c>
      <c r="O973">
        <f t="shared" si="52"/>
        <v>1.0748211576458058</v>
      </c>
      <c r="P973">
        <f t="shared" si="53"/>
        <v>1.1552405209230701</v>
      </c>
      <c r="Q973" t="e">
        <f t="shared" si="54"/>
        <v>#DIV/0!</v>
      </c>
    </row>
    <row r="974" spans="2:17" x14ac:dyDescent="0.2">
      <c r="B974">
        <v>3450</v>
      </c>
      <c r="C974">
        <v>0.45373315795325903</v>
      </c>
      <c r="D974">
        <v>0.29239737582677799</v>
      </c>
      <c r="E974">
        <v>0.33996245374858802</v>
      </c>
      <c r="F974">
        <v>1.08609298752863</v>
      </c>
      <c r="G974">
        <v>0.36192994074741802</v>
      </c>
      <c r="H974">
        <v>0.225827047670971</v>
      </c>
      <c r="I974">
        <v>0.210048515736066</v>
      </c>
      <c r="J974">
        <v>0.79780550415445495</v>
      </c>
      <c r="K974">
        <v>4.0331387275039703E-2</v>
      </c>
      <c r="L974">
        <v>0.56191095525133605</v>
      </c>
      <c r="M974">
        <v>0.39863238780499599</v>
      </c>
      <c r="N974">
        <v>1.0008747303313701</v>
      </c>
      <c r="O974">
        <f t="shared" si="52"/>
        <v>1.0004372695633494</v>
      </c>
      <c r="P974">
        <f t="shared" si="53"/>
        <v>1.0008747303313701</v>
      </c>
      <c r="Q974" t="e">
        <f t="shared" si="54"/>
        <v>#DIV/0!</v>
      </c>
    </row>
    <row r="975" spans="2:17" x14ac:dyDescent="0.2">
      <c r="B975">
        <v>3500</v>
      </c>
      <c r="C975">
        <v>0.46872298642363203</v>
      </c>
      <c r="D975">
        <v>0.290805022908111</v>
      </c>
      <c r="E975">
        <v>0.31059502183271998</v>
      </c>
      <c r="F975">
        <v>1.0701230311644601</v>
      </c>
      <c r="G975">
        <v>0.369028676178079</v>
      </c>
      <c r="H975">
        <v>0.24189291523297901</v>
      </c>
      <c r="I975">
        <v>0.18550121255301999</v>
      </c>
      <c r="J975">
        <v>0.79642280396407805</v>
      </c>
      <c r="K975">
        <v>6.6068919947465304E-2</v>
      </c>
      <c r="L975">
        <v>0.34245336854597802</v>
      </c>
      <c r="M975">
        <v>0.36227299718431699</v>
      </c>
      <c r="N975">
        <v>0.77079528567776001</v>
      </c>
      <c r="O975">
        <f t="shared" si="52"/>
        <v>0.87794947786177313</v>
      </c>
      <c r="P975">
        <f t="shared" si="53"/>
        <v>0.77079528567776001</v>
      </c>
      <c r="Q975" t="e">
        <f t="shared" si="54"/>
        <v>#DIV/0!</v>
      </c>
    </row>
    <row r="976" spans="2:17" x14ac:dyDescent="0.2">
      <c r="B976">
        <v>3550</v>
      </c>
      <c r="C976">
        <v>0.45932921835892698</v>
      </c>
      <c r="D976">
        <v>0.29729082458345502</v>
      </c>
      <c r="E976">
        <v>0.288160054564154</v>
      </c>
      <c r="F976">
        <v>1.04478009750654</v>
      </c>
      <c r="G976">
        <v>0.338624837152875</v>
      </c>
      <c r="H976">
        <v>0.25628278615731498</v>
      </c>
      <c r="I976">
        <v>0.18968105207966099</v>
      </c>
      <c r="J976">
        <v>0.784588675389852</v>
      </c>
      <c r="K976">
        <v>2.2891108769609501E-2</v>
      </c>
      <c r="L976">
        <v>0.75300813291209301</v>
      </c>
      <c r="M976">
        <v>0.399483581721292</v>
      </c>
      <c r="N976">
        <v>1.1753828234029999</v>
      </c>
      <c r="O976">
        <f t="shared" si="52"/>
        <v>1.0841507383214752</v>
      </c>
      <c r="P976">
        <f t="shared" si="53"/>
        <v>1.1753828234029999</v>
      </c>
      <c r="Q976" t="e">
        <f t="shared" si="54"/>
        <v>#DIV/0!</v>
      </c>
    </row>
    <row r="977" spans="2:17" x14ac:dyDescent="0.2">
      <c r="B977">
        <v>3600</v>
      </c>
      <c r="C977">
        <v>0.46844181508046301</v>
      </c>
      <c r="D977">
        <v>0.24703704496534501</v>
      </c>
      <c r="E977">
        <v>0.24302776217163599</v>
      </c>
      <c r="F977">
        <v>0.95850662221744398</v>
      </c>
      <c r="G977">
        <v>0.33107901580374199</v>
      </c>
      <c r="H977">
        <v>0.230355146885589</v>
      </c>
      <c r="I977">
        <v>0.20667148756238499</v>
      </c>
      <c r="J977">
        <v>0.76810565025171595</v>
      </c>
      <c r="K977">
        <v>6.23533970158964E-3</v>
      </c>
      <c r="L977">
        <v>0.87989638560341099</v>
      </c>
      <c r="M977">
        <v>0.51326817637048905</v>
      </c>
      <c r="N977">
        <v>1.3993999016754901</v>
      </c>
      <c r="O977">
        <f t="shared" si="52"/>
        <v>1.1829623416134134</v>
      </c>
      <c r="P977">
        <f t="shared" si="53"/>
        <v>1.3993999016754901</v>
      </c>
      <c r="Q977" t="e">
        <f t="shared" si="54"/>
        <v>#DIV/0!</v>
      </c>
    </row>
    <row r="978" spans="2:17" x14ac:dyDescent="0.2">
      <c r="B978">
        <v>3650</v>
      </c>
      <c r="C978">
        <v>0.43990490680085598</v>
      </c>
      <c r="D978">
        <v>0.24435210818563299</v>
      </c>
      <c r="E978">
        <v>0.29406962131467901</v>
      </c>
      <c r="F978">
        <v>0.97832663630116801</v>
      </c>
      <c r="G978">
        <v>0.31277778369152498</v>
      </c>
      <c r="H978">
        <v>0.24773977064497199</v>
      </c>
      <c r="I978">
        <v>0.21646201832017101</v>
      </c>
      <c r="J978">
        <v>0.77697957265666795</v>
      </c>
      <c r="K978">
        <v>1.4720773258451799E-2</v>
      </c>
      <c r="L978">
        <v>0.66007272790194305</v>
      </c>
      <c r="M978">
        <v>0.47260523117682601</v>
      </c>
      <c r="N978">
        <v>1.1473987323372199</v>
      </c>
      <c r="O978">
        <f t="shared" si="52"/>
        <v>1.071166995541414</v>
      </c>
      <c r="P978">
        <f t="shared" si="53"/>
        <v>1.1473987323372199</v>
      </c>
      <c r="Q978" t="e">
        <f t="shared" si="54"/>
        <v>#DIV/0!</v>
      </c>
    </row>
    <row r="979" spans="2:17" x14ac:dyDescent="0.2">
      <c r="B979">
        <v>3700</v>
      </c>
      <c r="C979">
        <v>0.48272305852575298</v>
      </c>
      <c r="D979">
        <v>0.27232297983052001</v>
      </c>
      <c r="E979">
        <v>0.31562980036432198</v>
      </c>
      <c r="F979">
        <v>1.0706758387205999</v>
      </c>
      <c r="G979">
        <v>0.34281129155596601</v>
      </c>
      <c r="H979">
        <v>0.24477988062525499</v>
      </c>
      <c r="I979">
        <v>0.24996870039062899</v>
      </c>
      <c r="J979">
        <v>0.83755987257185105</v>
      </c>
      <c r="K979">
        <v>2.7321278015198899E-2</v>
      </c>
      <c r="L979">
        <v>0.80856895726170896</v>
      </c>
      <c r="M979">
        <v>0.41783963749381497</v>
      </c>
      <c r="N979">
        <v>1.25372987277072</v>
      </c>
      <c r="O979">
        <f t="shared" si="52"/>
        <v>1.1197007960927419</v>
      </c>
      <c r="P979">
        <f t="shared" si="53"/>
        <v>1.25372987277072</v>
      </c>
      <c r="Q979" t="e">
        <f t="shared" si="54"/>
        <v>#DIV/0!</v>
      </c>
    </row>
    <row r="980" spans="2:17" x14ac:dyDescent="0.2">
      <c r="B980">
        <v>3750</v>
      </c>
      <c r="C980">
        <v>0.49381435687151998</v>
      </c>
      <c r="D980">
        <v>0.25158918923664297</v>
      </c>
      <c r="E980">
        <v>0.32557640266538901</v>
      </c>
      <c r="F980">
        <v>1.0709799487735501</v>
      </c>
      <c r="G980">
        <v>0.32313761618637699</v>
      </c>
      <c r="H980">
        <v>0.21499167725439899</v>
      </c>
      <c r="I980">
        <v>0.26261142914555902</v>
      </c>
      <c r="J980">
        <v>0.800740722586335</v>
      </c>
      <c r="K980">
        <v>6.6228286710982099E-3</v>
      </c>
      <c r="L980">
        <v>0.68517922102148399</v>
      </c>
      <c r="M980">
        <v>0.53036928916079096</v>
      </c>
      <c r="N980">
        <v>1.2221713388533699</v>
      </c>
      <c r="O980">
        <f t="shared" si="52"/>
        <v>1.1055185836761723</v>
      </c>
      <c r="P980">
        <f t="shared" si="53"/>
        <v>1.2221713388533699</v>
      </c>
      <c r="Q980" t="e">
        <f t="shared" si="54"/>
        <v>#DIV/0!</v>
      </c>
    </row>
    <row r="981" spans="2:17" x14ac:dyDescent="0.2">
      <c r="B981">
        <v>3800</v>
      </c>
      <c r="C981">
        <v>0.53316791655203799</v>
      </c>
      <c r="D981">
        <v>0.23484348600462401</v>
      </c>
      <c r="E981">
        <v>0.301577820406778</v>
      </c>
      <c r="F981">
        <v>1.0695892229634401</v>
      </c>
      <c r="G981">
        <v>0.36123162668896203</v>
      </c>
      <c r="H981">
        <v>0.18260137733304599</v>
      </c>
      <c r="I981">
        <v>0.26816745477278497</v>
      </c>
      <c r="J981">
        <v>0.81200045879479299</v>
      </c>
      <c r="K981">
        <v>1.1239403975045899E-3</v>
      </c>
      <c r="L981">
        <v>0.45634248626356699</v>
      </c>
      <c r="M981">
        <v>0.68682992046650504</v>
      </c>
      <c r="N981">
        <v>1.14429634712758</v>
      </c>
      <c r="O981">
        <f t="shared" si="52"/>
        <v>1.0697178820266491</v>
      </c>
      <c r="P981">
        <f t="shared" si="53"/>
        <v>1.14429634712758</v>
      </c>
      <c r="Q981" t="e">
        <f t="shared" si="54"/>
        <v>#DIV/0!</v>
      </c>
    </row>
    <row r="982" spans="2:17" x14ac:dyDescent="0.2">
      <c r="B982">
        <v>3850</v>
      </c>
      <c r="C982">
        <v>0.53422317053230095</v>
      </c>
      <c r="D982">
        <v>0.27447039580218302</v>
      </c>
      <c r="E982">
        <v>0.32403465179763402</v>
      </c>
      <c r="F982">
        <v>1.1327282181321201</v>
      </c>
      <c r="G982">
        <v>0.376430313137254</v>
      </c>
      <c r="H982">
        <v>0.18346996677534999</v>
      </c>
      <c r="I982">
        <v>0.28171346015098397</v>
      </c>
      <c r="J982">
        <v>0.84161374006358802</v>
      </c>
      <c r="K982">
        <v>1.2915229043198701E-3</v>
      </c>
      <c r="L982">
        <v>0.57787203541495802</v>
      </c>
      <c r="M982">
        <v>1.0405861940705601</v>
      </c>
      <c r="N982">
        <v>1.6197497523898401</v>
      </c>
      <c r="O982">
        <f t="shared" si="52"/>
        <v>1.2726938957934228</v>
      </c>
      <c r="P982">
        <f t="shared" si="53"/>
        <v>1.6197497523898401</v>
      </c>
      <c r="Q982" t="e">
        <f t="shared" si="54"/>
        <v>#DIV/0!</v>
      </c>
    </row>
    <row r="983" spans="2:17" x14ac:dyDescent="0.2">
      <c r="B983">
        <v>3900</v>
      </c>
      <c r="C983">
        <v>0.51078095879325103</v>
      </c>
      <c r="D983">
        <v>0.227280923447329</v>
      </c>
      <c r="E983">
        <v>0.29158243709739701</v>
      </c>
      <c r="F983">
        <v>1.0296443193379801</v>
      </c>
      <c r="G983">
        <v>0.400070785007968</v>
      </c>
      <c r="H983">
        <v>0.177231737433587</v>
      </c>
      <c r="I983">
        <v>0.28925859839134499</v>
      </c>
      <c r="J983">
        <v>0.86656112083289905</v>
      </c>
      <c r="K983">
        <v>5.1869344900419296E-3</v>
      </c>
      <c r="L983">
        <v>0.41272530081921799</v>
      </c>
      <c r="M983">
        <v>0.92716103601717204</v>
      </c>
      <c r="N983">
        <v>1.34507327132643</v>
      </c>
      <c r="O983">
        <f t="shared" si="52"/>
        <v>1.1597729395560279</v>
      </c>
      <c r="P983">
        <f t="shared" si="53"/>
        <v>1.34507327132643</v>
      </c>
      <c r="Q983" t="e">
        <f t="shared" si="54"/>
        <v>#DIV/0!</v>
      </c>
    </row>
    <row r="984" spans="2:17" x14ac:dyDescent="0.2">
      <c r="B984">
        <v>3950</v>
      </c>
      <c r="C984">
        <v>0.56681672631340396</v>
      </c>
      <c r="D984">
        <v>0.26152688289554199</v>
      </c>
      <c r="E984">
        <v>0.30094163195985502</v>
      </c>
      <c r="F984">
        <v>1.1292852411687999</v>
      </c>
      <c r="G984">
        <v>0.43183801101026198</v>
      </c>
      <c r="H984">
        <v>0.198782868828939</v>
      </c>
      <c r="I984">
        <v>0.30323582639483498</v>
      </c>
      <c r="J984">
        <v>0.93385670623403605</v>
      </c>
      <c r="K984">
        <v>7.2857263562944499E-3</v>
      </c>
      <c r="L984">
        <v>0.26360899022377299</v>
      </c>
      <c r="M984">
        <v>1.0891188615705201</v>
      </c>
      <c r="N984">
        <v>1.36001357815059</v>
      </c>
      <c r="O984">
        <f t="shared" si="52"/>
        <v>1.1661962005385671</v>
      </c>
      <c r="P984">
        <f t="shared" si="53"/>
        <v>1.36001357815059</v>
      </c>
      <c r="Q984" t="e">
        <f t="shared" si="54"/>
        <v>#DIV/0!</v>
      </c>
    </row>
    <row r="985" spans="2:17" x14ac:dyDescent="0.2">
      <c r="B985">
        <v>4000</v>
      </c>
      <c r="C985">
        <v>0.56795163279442895</v>
      </c>
      <c r="D985">
        <v>0.226055220865756</v>
      </c>
      <c r="E985">
        <v>0.36755443677852601</v>
      </c>
      <c r="F985">
        <v>1.16156129043871</v>
      </c>
      <c r="G985">
        <v>0.45557240884619599</v>
      </c>
      <c r="H985">
        <v>0.17635824186603399</v>
      </c>
      <c r="I985">
        <v>0.33304422653830001</v>
      </c>
      <c r="J985">
        <v>0.96497487725052999</v>
      </c>
      <c r="K985">
        <v>5.9500505671251699E-3</v>
      </c>
      <c r="L985">
        <v>0.15549662171780301</v>
      </c>
      <c r="M985">
        <v>0.74853745705032904</v>
      </c>
      <c r="N985">
        <v>0.90998412933525696</v>
      </c>
      <c r="O985">
        <f t="shared" si="52"/>
        <v>0.95393088289207673</v>
      </c>
      <c r="P985">
        <f t="shared" si="53"/>
        <v>0.90998412933525696</v>
      </c>
      <c r="Q985" t="e">
        <f t="shared" si="54"/>
        <v>#DIV/0!</v>
      </c>
    </row>
    <row r="986" spans="2:17" x14ac:dyDescent="0.2">
      <c r="B986">
        <v>4050</v>
      </c>
      <c r="C986">
        <v>0.47584222445567897</v>
      </c>
      <c r="D986">
        <v>0.252208143859454</v>
      </c>
      <c r="E986">
        <v>0.34787475778042798</v>
      </c>
      <c r="F986">
        <v>1.07592512609556</v>
      </c>
      <c r="G986">
        <v>0.40192852541556201</v>
      </c>
      <c r="H986">
        <v>0.19225718947050299</v>
      </c>
      <c r="I986">
        <v>0.32510032847306902</v>
      </c>
      <c r="J986">
        <v>0.919286043359134</v>
      </c>
      <c r="K986" s="2">
        <v>3.77906881565871E-6</v>
      </c>
      <c r="L986">
        <v>0.25865027491813303</v>
      </c>
      <c r="M986">
        <v>0.74864557585901903</v>
      </c>
      <c r="N986">
        <v>1.00729962984597</v>
      </c>
      <c r="O986">
        <f t="shared" si="52"/>
        <v>1.0036431785480187</v>
      </c>
      <c r="P986">
        <f t="shared" si="53"/>
        <v>1.00729962984597</v>
      </c>
      <c r="Q986" t="e">
        <f t="shared" si="54"/>
        <v>#DIV/0!</v>
      </c>
    </row>
    <row r="987" spans="2:17" x14ac:dyDescent="0.2">
      <c r="B987">
        <v>4100</v>
      </c>
      <c r="C987">
        <v>0.54792322747559297</v>
      </c>
      <c r="D987">
        <v>0.244651771794856</v>
      </c>
      <c r="E987">
        <v>0.328942804758249</v>
      </c>
      <c r="F987">
        <v>1.1215178040286999</v>
      </c>
      <c r="G987">
        <v>0.41177230040050999</v>
      </c>
      <c r="H987">
        <v>0.18646946407664899</v>
      </c>
      <c r="I987">
        <v>0.28611843272821003</v>
      </c>
      <c r="J987">
        <v>0.88436019720536896</v>
      </c>
      <c r="K987">
        <v>9.6260646341980796E-3</v>
      </c>
      <c r="L987">
        <v>0.22276478767310301</v>
      </c>
      <c r="M987">
        <v>0.66852823315270204</v>
      </c>
      <c r="N987">
        <v>0.90091908546000299</v>
      </c>
      <c r="O987">
        <f t="shared" si="52"/>
        <v>0.94916757501507765</v>
      </c>
      <c r="P987">
        <f t="shared" si="53"/>
        <v>0.90091908546000299</v>
      </c>
      <c r="Q987" t="e">
        <f t="shared" si="54"/>
        <v>#DIV/0!</v>
      </c>
    </row>
    <row r="988" spans="2:17" x14ac:dyDescent="0.2">
      <c r="B988">
        <v>4150</v>
      </c>
      <c r="C988">
        <v>0.518309219759436</v>
      </c>
      <c r="D988">
        <v>0.22259643836099799</v>
      </c>
      <c r="E988">
        <v>0.33243930261145899</v>
      </c>
      <c r="F988">
        <v>1.0733449607318899</v>
      </c>
      <c r="G988">
        <v>0.41783015760237602</v>
      </c>
      <c r="H988">
        <v>0.186572820993153</v>
      </c>
      <c r="I988">
        <v>0.27614654166164898</v>
      </c>
      <c r="J988">
        <v>0.88054952025717703</v>
      </c>
      <c r="K988">
        <v>1.8298284996272899E-4</v>
      </c>
      <c r="L988">
        <v>0.34688492115407399</v>
      </c>
      <c r="M988">
        <v>0.72448688305662101</v>
      </c>
      <c r="N988">
        <v>1.0715547870606601</v>
      </c>
      <c r="O988">
        <f t="shared" si="52"/>
        <v>1.0351593051606405</v>
      </c>
      <c r="P988">
        <f t="shared" si="53"/>
        <v>1.0715547870606601</v>
      </c>
      <c r="Q988" t="e">
        <f t="shared" si="54"/>
        <v>#DIV/0!</v>
      </c>
    </row>
    <row r="989" spans="2:17" x14ac:dyDescent="0.2">
      <c r="B989">
        <v>4200</v>
      </c>
      <c r="C989">
        <v>0.44130640219515399</v>
      </c>
      <c r="D989">
        <v>0.193038595292296</v>
      </c>
      <c r="E989">
        <v>0.352402593953626</v>
      </c>
      <c r="F989">
        <v>0.98674759144107604</v>
      </c>
      <c r="G989">
        <v>0.371803114031586</v>
      </c>
      <c r="H989">
        <v>0.17926549590767599</v>
      </c>
      <c r="I989">
        <v>0.31272768589651001</v>
      </c>
      <c r="J989">
        <v>0.863796295835773</v>
      </c>
      <c r="K989" s="2">
        <v>1.57832345952326E-6</v>
      </c>
      <c r="L989">
        <v>0.16002577204572599</v>
      </c>
      <c r="M989">
        <v>0.67462068621492799</v>
      </c>
      <c r="N989">
        <v>0.83464803658411402</v>
      </c>
      <c r="O989">
        <f t="shared" si="52"/>
        <v>0.91359073801353419</v>
      </c>
      <c r="P989">
        <f t="shared" si="53"/>
        <v>0.83464803658411402</v>
      </c>
      <c r="Q989" t="e">
        <f t="shared" si="54"/>
        <v>#DIV/0!</v>
      </c>
    </row>
    <row r="990" spans="2:17" x14ac:dyDescent="0.2">
      <c r="B990">
        <v>4250</v>
      </c>
      <c r="C990">
        <v>0.418939673100859</v>
      </c>
      <c r="D990">
        <v>0.163459480841287</v>
      </c>
      <c r="E990">
        <v>0.341786259880485</v>
      </c>
      <c r="F990">
        <v>0.92418541382263097</v>
      </c>
      <c r="G990">
        <v>0.339931663630964</v>
      </c>
      <c r="H990">
        <v>0.142815691149664</v>
      </c>
      <c r="I990">
        <v>0.32965359232638702</v>
      </c>
      <c r="J990">
        <v>0.81240094710701605</v>
      </c>
      <c r="K990">
        <v>1.7332809461569499E-2</v>
      </c>
      <c r="L990">
        <v>0.14775594332570799</v>
      </c>
      <c r="M990">
        <v>0.73096140415759803</v>
      </c>
      <c r="N990">
        <v>0.896050156944876</v>
      </c>
      <c r="O990">
        <f t="shared" si="52"/>
        <v>0.94659925889727803</v>
      </c>
      <c r="P990">
        <f t="shared" si="53"/>
        <v>0.896050156944876</v>
      </c>
      <c r="Q990" t="e">
        <f t="shared" si="54"/>
        <v>#DIV/0!</v>
      </c>
    </row>
    <row r="991" spans="2:17" x14ac:dyDescent="0.2">
      <c r="B991">
        <v>4300</v>
      </c>
      <c r="C991">
        <v>0.40157025657022799</v>
      </c>
      <c r="D991">
        <v>0.18975735917448799</v>
      </c>
      <c r="E991">
        <v>0.34518636737589897</v>
      </c>
      <c r="F991">
        <v>0.93651398312061496</v>
      </c>
      <c r="G991">
        <v>0.36368486428292901</v>
      </c>
      <c r="H991">
        <v>0.14311921593573701</v>
      </c>
      <c r="I991">
        <v>0.32644875725790701</v>
      </c>
      <c r="J991">
        <v>0.83325283747657397</v>
      </c>
      <c r="K991">
        <v>2.6076202705284199E-2</v>
      </c>
      <c r="L991">
        <v>6.8183705454192001E-2</v>
      </c>
      <c r="M991">
        <v>0.57628245183668703</v>
      </c>
      <c r="N991">
        <v>0.67054235999616296</v>
      </c>
      <c r="O991">
        <f t="shared" si="52"/>
        <v>0.81886650926519333</v>
      </c>
      <c r="P991">
        <f t="shared" si="53"/>
        <v>0.67054235999616296</v>
      </c>
      <c r="Q991" t="e">
        <f t="shared" si="54"/>
        <v>#DIV/0!</v>
      </c>
    </row>
    <row r="992" spans="2:17" x14ac:dyDescent="0.2">
      <c r="B992">
        <v>4350</v>
      </c>
      <c r="C992">
        <v>0.470651152810592</v>
      </c>
      <c r="D992">
        <v>0.21146418198644501</v>
      </c>
      <c r="E992">
        <v>0.32351028023504202</v>
      </c>
      <c r="F992">
        <v>1.0056256150320799</v>
      </c>
      <c r="G992">
        <v>0.37302761237328103</v>
      </c>
      <c r="H992">
        <v>0.17932078443628999</v>
      </c>
      <c r="I992">
        <v>0.31629947717656998</v>
      </c>
      <c r="J992">
        <v>0.86864787398614096</v>
      </c>
      <c r="K992">
        <v>9.7226124566101899E-2</v>
      </c>
      <c r="L992">
        <v>3.3797803720989401E-2</v>
      </c>
      <c r="M992">
        <v>0.62645552679304595</v>
      </c>
      <c r="N992">
        <v>0.75747945508013703</v>
      </c>
      <c r="O992">
        <f t="shared" si="52"/>
        <v>0.87033295644835662</v>
      </c>
      <c r="P992">
        <f t="shared" si="53"/>
        <v>0.75747945508013703</v>
      </c>
      <c r="Q992" t="e">
        <f t="shared" si="54"/>
        <v>#DIV/0!</v>
      </c>
    </row>
    <row r="993" spans="2:17" x14ac:dyDescent="0.2">
      <c r="B993">
        <v>4400</v>
      </c>
      <c r="C993">
        <v>0.45117568491819299</v>
      </c>
      <c r="D993">
        <v>0.25940711541818001</v>
      </c>
      <c r="E993">
        <v>0.312169653901954</v>
      </c>
      <c r="F993">
        <v>1.0227524542383299</v>
      </c>
      <c r="G993">
        <v>0.37178606877725801</v>
      </c>
      <c r="H993">
        <v>0.19975135168063399</v>
      </c>
      <c r="I993">
        <v>0.32158904254624099</v>
      </c>
      <c r="J993">
        <v>0.89312646300413301</v>
      </c>
      <c r="K993">
        <v>4.6480072934273198E-2</v>
      </c>
      <c r="L993">
        <v>5.1645071006861401E-2</v>
      </c>
      <c r="M993">
        <v>0.34155690575772502</v>
      </c>
      <c r="N993">
        <v>0.43968204969885899</v>
      </c>
      <c r="O993">
        <f t="shared" si="52"/>
        <v>0.66308525070224489</v>
      </c>
      <c r="P993">
        <f t="shared" si="53"/>
        <v>0.43968204969885899</v>
      </c>
      <c r="Q993" t="e">
        <f t="shared" si="54"/>
        <v>#DIV/0!</v>
      </c>
    </row>
    <row r="994" spans="2:17" x14ac:dyDescent="0.2">
      <c r="B994">
        <v>4450</v>
      </c>
      <c r="C994">
        <v>0.43773514944326403</v>
      </c>
      <c r="D994">
        <v>0.25394156966289899</v>
      </c>
      <c r="E994">
        <v>0.313101129780745</v>
      </c>
      <c r="F994">
        <v>1.0047778488869099</v>
      </c>
      <c r="G994">
        <v>0.36887364055070399</v>
      </c>
      <c r="H994">
        <v>0.20724765211517701</v>
      </c>
      <c r="I994">
        <v>0.35739753683307501</v>
      </c>
      <c r="J994">
        <v>0.93351882949895604</v>
      </c>
      <c r="K994">
        <v>4.8570108603963498E-2</v>
      </c>
      <c r="L994">
        <v>3.89445901755451E-2</v>
      </c>
      <c r="M994">
        <v>0.36206145417518498</v>
      </c>
      <c r="N994">
        <v>0.449576152954694</v>
      </c>
      <c r="O994">
        <f t="shared" si="52"/>
        <v>0.670504401890617</v>
      </c>
      <c r="P994">
        <f t="shared" si="53"/>
        <v>0.449576152954694</v>
      </c>
      <c r="Q994" t="e">
        <f t="shared" si="54"/>
        <v>#DIV/0!</v>
      </c>
    </row>
    <row r="995" spans="2:17" x14ac:dyDescent="0.2">
      <c r="B995">
        <v>4500</v>
      </c>
      <c r="C995">
        <v>0.48550905788909698</v>
      </c>
      <c r="D995">
        <v>0.245475864789585</v>
      </c>
      <c r="E995">
        <v>0.45514272653870003</v>
      </c>
      <c r="F995">
        <v>1.18612764921738</v>
      </c>
      <c r="G995">
        <v>0.38209880310788102</v>
      </c>
      <c r="H995">
        <v>0.21053677151906799</v>
      </c>
      <c r="I995">
        <v>0.377291074063967</v>
      </c>
      <c r="J995">
        <v>0.96992664869091605</v>
      </c>
      <c r="K995">
        <v>0.12813778394108599</v>
      </c>
      <c r="L995">
        <v>1.05377562681764E-3</v>
      </c>
      <c r="M995">
        <v>0.17687582185957801</v>
      </c>
      <c r="N995">
        <v>0.30606738142748202</v>
      </c>
      <c r="O995">
        <f t="shared" si="52"/>
        <v>0.55323356860143802</v>
      </c>
      <c r="P995">
        <f t="shared" si="53"/>
        <v>0.30606738142748202</v>
      </c>
      <c r="Q995" t="e">
        <f t="shared" si="54"/>
        <v>#DIV/0!</v>
      </c>
    </row>
    <row r="996" spans="2:17" x14ac:dyDescent="0.2">
      <c r="B996">
        <v>4550</v>
      </c>
      <c r="C996">
        <v>0.43070289847853599</v>
      </c>
      <c r="D996">
        <v>0.240470064152595</v>
      </c>
      <c r="E996">
        <v>0.393835518777645</v>
      </c>
      <c r="F996">
        <v>1.0650084814087799</v>
      </c>
      <c r="G996">
        <v>0.39051724575220498</v>
      </c>
      <c r="H996">
        <v>0.200863688196282</v>
      </c>
      <c r="I996">
        <v>0.374321894428223</v>
      </c>
      <c r="J996">
        <v>0.96570282837670895</v>
      </c>
      <c r="K996">
        <v>0.17370382446348701</v>
      </c>
      <c r="L996">
        <v>6.9849146130825596E-3</v>
      </c>
      <c r="M996">
        <v>0.290253803876727</v>
      </c>
      <c r="N996">
        <v>0.47094254295329702</v>
      </c>
      <c r="O996">
        <f t="shared" si="52"/>
        <v>0.68625253584471146</v>
      </c>
      <c r="P996">
        <f t="shared" si="53"/>
        <v>0.47094254295329702</v>
      </c>
      <c r="Q996" t="e">
        <f t="shared" si="54"/>
        <v>#DIV/0!</v>
      </c>
    </row>
    <row r="997" spans="2:17" x14ac:dyDescent="0.2">
      <c r="B997">
        <v>4600</v>
      </c>
      <c r="C997">
        <v>0.465396625402409</v>
      </c>
      <c r="D997">
        <v>0.22356173791336201</v>
      </c>
      <c r="E997">
        <v>0.409774430612943</v>
      </c>
      <c r="F997">
        <v>1.0987327939287099</v>
      </c>
      <c r="G997">
        <v>0.43521206500357201</v>
      </c>
      <c r="H997">
        <v>0.20327839718735299</v>
      </c>
      <c r="I997">
        <v>0.3713009443295</v>
      </c>
      <c r="J997">
        <v>1.0097914065204201</v>
      </c>
      <c r="K997">
        <v>0.22910659109766901</v>
      </c>
      <c r="L997">
        <v>1.0030791792666101E-3</v>
      </c>
      <c r="M997">
        <v>7.8511577244778405E-2</v>
      </c>
      <c r="N997">
        <v>0.30862124752171399</v>
      </c>
      <c r="O997">
        <f t="shared" si="52"/>
        <v>0.55553690023410141</v>
      </c>
      <c r="P997">
        <f t="shared" si="53"/>
        <v>0.30862124752171399</v>
      </c>
      <c r="Q997" t="e">
        <f t="shared" si="54"/>
        <v>#DIV/0!</v>
      </c>
    </row>
    <row r="998" spans="2:17" x14ac:dyDescent="0.2">
      <c r="B998">
        <v>4650</v>
      </c>
      <c r="C998">
        <v>0.44816175789462598</v>
      </c>
      <c r="D998">
        <v>0.24563199795065199</v>
      </c>
      <c r="E998">
        <v>0.411194802950898</v>
      </c>
      <c r="F998">
        <v>1.1049885587961801</v>
      </c>
      <c r="G998">
        <v>0.42948122460841898</v>
      </c>
      <c r="H998">
        <v>0.20793657661613199</v>
      </c>
      <c r="I998">
        <v>0.358670467515594</v>
      </c>
      <c r="J998">
        <v>0.996088268740144</v>
      </c>
      <c r="K998">
        <v>0.167926463536718</v>
      </c>
      <c r="L998">
        <v>5.9272757196226203E-3</v>
      </c>
      <c r="M998">
        <v>8.1792563368578403E-2</v>
      </c>
      <c r="N998">
        <v>0.255646302624919</v>
      </c>
      <c r="O998">
        <f t="shared" si="52"/>
        <v>0.50561477690522361</v>
      </c>
      <c r="P998">
        <f t="shared" si="53"/>
        <v>0.255646302624919</v>
      </c>
      <c r="Q998" t="e">
        <f t="shared" si="54"/>
        <v>#DIV/0!</v>
      </c>
    </row>
    <row r="999" spans="2:17" x14ac:dyDescent="0.2">
      <c r="B999">
        <v>4700</v>
      </c>
      <c r="C999">
        <v>0.47233080939399302</v>
      </c>
      <c r="D999">
        <v>0.257812656474117</v>
      </c>
      <c r="E999">
        <v>0.42968877746799999</v>
      </c>
      <c r="F999">
        <v>1.1598322433361099</v>
      </c>
      <c r="G999">
        <v>0.40966628068211097</v>
      </c>
      <c r="H999">
        <v>0.19855854169170101</v>
      </c>
      <c r="I999">
        <v>0.36663752502222202</v>
      </c>
      <c r="J999">
        <v>0.97486234739603395</v>
      </c>
      <c r="K999">
        <v>0.30386700434116198</v>
      </c>
      <c r="L999">
        <v>2.9338088839538701E-2</v>
      </c>
      <c r="M999">
        <v>8.0905294778955306E-2</v>
      </c>
      <c r="N999">
        <v>0.41411038795965599</v>
      </c>
      <c r="O999">
        <f t="shared" si="52"/>
        <v>0.64351409305442253</v>
      </c>
      <c r="P999">
        <f t="shared" si="53"/>
        <v>0.41411038795965599</v>
      </c>
      <c r="Q999" t="e">
        <f t="shared" si="54"/>
        <v>#DIV/0!</v>
      </c>
    </row>
    <row r="1000" spans="2:17" x14ac:dyDescent="0.2">
      <c r="B1000">
        <v>4750</v>
      </c>
      <c r="C1000">
        <v>0.41938575815177498</v>
      </c>
      <c r="D1000">
        <v>0.204865636314154</v>
      </c>
      <c r="E1000">
        <v>0.42076858641508802</v>
      </c>
      <c r="F1000">
        <v>1.0450199808810201</v>
      </c>
      <c r="G1000">
        <v>0.38847459581834598</v>
      </c>
      <c r="H1000">
        <v>0.192932856924418</v>
      </c>
      <c r="I1000">
        <v>0.37820605221349501</v>
      </c>
      <c r="J1000">
        <v>0.95961350495625897</v>
      </c>
      <c r="K1000">
        <v>0.329584638040542</v>
      </c>
      <c r="L1000">
        <v>3.1831609912875399E-3</v>
      </c>
      <c r="M1000">
        <v>0.12779513616722099</v>
      </c>
      <c r="N1000">
        <v>0.460562935199051</v>
      </c>
      <c r="O1000">
        <f t="shared" si="52"/>
        <v>0.67864787275806815</v>
      </c>
      <c r="P1000">
        <f t="shared" si="53"/>
        <v>0.460562935199051</v>
      </c>
      <c r="Q1000" t="e">
        <f t="shared" si="54"/>
        <v>#DIV/0!</v>
      </c>
    </row>
    <row r="1001" spans="2:17" x14ac:dyDescent="0.2">
      <c r="B1001">
        <v>4800</v>
      </c>
      <c r="C1001">
        <v>0.43976910896596799</v>
      </c>
      <c r="D1001">
        <v>0.188471029391585</v>
      </c>
      <c r="E1001">
        <v>0.36266449924942901</v>
      </c>
      <c r="F1001">
        <v>0.990904637606981</v>
      </c>
      <c r="G1001">
        <v>0.39296457785872602</v>
      </c>
      <c r="H1001">
        <v>0.16484213857472499</v>
      </c>
      <c r="I1001">
        <v>0.349642760827792</v>
      </c>
      <c r="J1001">
        <v>0.90744947726124303</v>
      </c>
      <c r="K1001">
        <v>0.60334776255900002</v>
      </c>
      <c r="L1001">
        <v>6.6694478766225604E-3</v>
      </c>
      <c r="M1001">
        <v>7.1952204897611602E-2</v>
      </c>
      <c r="N1001">
        <v>0.68196941533323396</v>
      </c>
      <c r="O1001">
        <f t="shared" si="52"/>
        <v>0.82581439520829014</v>
      </c>
      <c r="P1001">
        <f t="shared" si="53"/>
        <v>0.68196941533323396</v>
      </c>
      <c r="Q1001" t="e">
        <f t="shared" si="54"/>
        <v>#DIV/0!</v>
      </c>
    </row>
    <row r="1002" spans="2:17" x14ac:dyDescent="0.2">
      <c r="B1002">
        <v>4850</v>
      </c>
      <c r="C1002">
        <v>0.41635917395421801</v>
      </c>
      <c r="D1002">
        <v>0.18017310561445801</v>
      </c>
      <c r="E1002">
        <v>0.34918771576345797</v>
      </c>
      <c r="F1002">
        <v>0.94571999533213402</v>
      </c>
      <c r="G1002">
        <v>0.380373397105991</v>
      </c>
      <c r="H1002">
        <v>0.14474901903943799</v>
      </c>
      <c r="I1002">
        <v>0.38482416220684101</v>
      </c>
      <c r="J1002">
        <v>0.909946578352271</v>
      </c>
      <c r="K1002">
        <v>0.67170724441182506</v>
      </c>
      <c r="L1002">
        <v>1.6848199872443199E-2</v>
      </c>
      <c r="M1002">
        <v>4.5954371296415497E-2</v>
      </c>
      <c r="N1002">
        <v>0.73450981558068396</v>
      </c>
      <c r="O1002">
        <f t="shared" si="52"/>
        <v>0.85703548093453163</v>
      </c>
      <c r="P1002">
        <f t="shared" si="53"/>
        <v>0.73450981558068396</v>
      </c>
      <c r="Q1002" t="e">
        <f t="shared" si="54"/>
        <v>#DIV/0!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A9C5-B8C3-484A-A553-682AC2EC3BBA}">
  <dimension ref="A1:AM189"/>
  <sheetViews>
    <sheetView topLeftCell="C1" workbookViewId="0">
      <selection activeCell="M10" sqref="M10"/>
    </sheetView>
  </sheetViews>
  <sheetFormatPr baseColWidth="10" defaultRowHeight="16" x14ac:dyDescent="0.2"/>
  <sheetData>
    <row r="1" spans="1:39" x14ac:dyDescent="0.2">
      <c r="A1" t="s">
        <v>58</v>
      </c>
      <c r="I1" t="s">
        <v>24</v>
      </c>
      <c r="J1" t="s">
        <v>25</v>
      </c>
      <c r="K1" t="s">
        <v>26</v>
      </c>
    </row>
    <row r="2" spans="1:39" x14ac:dyDescent="0.2">
      <c r="G2" t="s">
        <v>27</v>
      </c>
      <c r="H2" t="s">
        <v>17</v>
      </c>
      <c r="I2" s="2"/>
      <c r="J2" s="2">
        <f t="shared" ref="J2:J3" si="0">I2*0.0000000000000001/6</f>
        <v>0</v>
      </c>
      <c r="K2" s="3">
        <f>J2/0.000000000000001</f>
        <v>0</v>
      </c>
      <c r="L2" s="3"/>
    </row>
    <row r="3" spans="1:39" x14ac:dyDescent="0.2">
      <c r="H3" t="s">
        <v>19</v>
      </c>
      <c r="I3" s="2"/>
      <c r="J3" s="2">
        <f t="shared" si="0"/>
        <v>0</v>
      </c>
      <c r="K3" s="3">
        <f t="shared" ref="K3:K4" si="1">J3/0.000000000000001</f>
        <v>0</v>
      </c>
      <c r="L3" s="3">
        <f>K3+2*K2</f>
        <v>0</v>
      </c>
    </row>
    <row r="4" spans="1:39" x14ac:dyDescent="0.2">
      <c r="H4" t="s">
        <v>20</v>
      </c>
      <c r="I4" s="2">
        <v>6.6545999999999999E-4</v>
      </c>
      <c r="J4" s="2">
        <f>I4*0.0000000000000001/6</f>
        <v>1.1091E-20</v>
      </c>
      <c r="K4" s="3">
        <f t="shared" si="1"/>
        <v>1.1090999999999999E-5</v>
      </c>
    </row>
    <row r="6" spans="1:39" x14ac:dyDescent="0.2">
      <c r="G6" t="s">
        <v>28</v>
      </c>
      <c r="I6" s="2">
        <v>2.0204</v>
      </c>
      <c r="J6" t="s">
        <v>29</v>
      </c>
    </row>
    <row r="7" spans="1:39" x14ac:dyDescent="0.2">
      <c r="I7" s="2">
        <f>I6*(0.00000001)/(0.001)</f>
        <v>2.0203999999999998E-5</v>
      </c>
      <c r="J7" t="s">
        <v>26</v>
      </c>
    </row>
    <row r="8" spans="1:39" x14ac:dyDescent="0.2">
      <c r="E8" t="s">
        <v>37</v>
      </c>
      <c r="R8" t="s">
        <v>40</v>
      </c>
      <c r="AD8" t="s">
        <v>41</v>
      </c>
    </row>
    <row r="9" spans="1:39" x14ac:dyDescent="0.2">
      <c r="N9" t="s">
        <v>35</v>
      </c>
      <c r="O9" t="s">
        <v>36</v>
      </c>
      <c r="Z9" t="s">
        <v>35</v>
      </c>
      <c r="AA9" t="s">
        <v>36</v>
      </c>
      <c r="AL9" t="s">
        <v>35</v>
      </c>
      <c r="AM9" t="s">
        <v>36</v>
      </c>
    </row>
    <row r="10" spans="1:39" x14ac:dyDescent="0.2">
      <c r="C10">
        <v>50</v>
      </c>
      <c r="D10">
        <v>50</v>
      </c>
      <c r="E10">
        <v>0</v>
      </c>
      <c r="F10">
        <f>E10</f>
        <v>0</v>
      </c>
      <c r="G10">
        <v>50</v>
      </c>
      <c r="H10">
        <v>3050</v>
      </c>
      <c r="I10">
        <v>1.0828603955142699</v>
      </c>
      <c r="J10">
        <f t="shared" ref="J10:J49" si="2">I10-$I$10</f>
        <v>0</v>
      </c>
      <c r="K10">
        <v>1050</v>
      </c>
      <c r="L10">
        <v>0.21335984029816299</v>
      </c>
      <c r="M10">
        <f>L10-$L$10</f>
        <v>0</v>
      </c>
      <c r="N10">
        <f t="shared" ref="N10:N41" si="3">AVERAGE(F10,J10,M10)</f>
        <v>0</v>
      </c>
      <c r="O10">
        <f t="shared" ref="O10:O41" si="4">STDEV(E10,J10,M10)</f>
        <v>0</v>
      </c>
      <c r="Q10">
        <v>50</v>
      </c>
      <c r="R10">
        <v>0</v>
      </c>
      <c r="S10">
        <f>R10</f>
        <v>0</v>
      </c>
      <c r="T10">
        <v>3050</v>
      </c>
      <c r="U10">
        <v>1.3187686567811101</v>
      </c>
      <c r="V10">
        <f>U10-$U$10</f>
        <v>0</v>
      </c>
      <c r="W10">
        <v>1050</v>
      </c>
      <c r="X10">
        <v>0.86627612015074795</v>
      </c>
      <c r="Y10">
        <f>X10-$X$10</f>
        <v>0</v>
      </c>
      <c r="Z10">
        <f>AVERAGE(S10,V10,Y10)</f>
        <v>0</v>
      </c>
      <c r="AA10">
        <f>STDEV(S10,V10,Y10)</f>
        <v>0</v>
      </c>
      <c r="AC10">
        <v>50</v>
      </c>
      <c r="AD10">
        <v>0</v>
      </c>
      <c r="AE10">
        <f>AD10</f>
        <v>0</v>
      </c>
      <c r="AF10">
        <v>3050</v>
      </c>
      <c r="AG10">
        <v>0.95864865335920701</v>
      </c>
      <c r="AH10">
        <f>AG10-$AG$10</f>
        <v>0</v>
      </c>
      <c r="AI10">
        <v>1050</v>
      </c>
      <c r="AJ10">
        <v>0.55626225866146095</v>
      </c>
      <c r="AK10">
        <f>AJ10-$AJ$10</f>
        <v>0</v>
      </c>
      <c r="AL10">
        <f>AVERAGE(AE10,AH10,AK10)</f>
        <v>0</v>
      </c>
      <c r="AM10">
        <f>STDEV(AE10,AH10,AK10)</f>
        <v>0</v>
      </c>
    </row>
    <row r="11" spans="1:39" x14ac:dyDescent="0.2">
      <c r="C11">
        <v>100</v>
      </c>
      <c r="D11">
        <v>100</v>
      </c>
      <c r="E11">
        <v>7.4938844221973402E-2</v>
      </c>
      <c r="F11">
        <f t="shared" ref="F11:F74" si="5">E11</f>
        <v>7.4938844221973402E-2</v>
      </c>
      <c r="G11">
        <v>100</v>
      </c>
      <c r="H11">
        <v>3100</v>
      </c>
      <c r="I11">
        <v>1.07217509700908</v>
      </c>
      <c r="J11">
        <f t="shared" si="2"/>
        <v>-1.0685298505189955E-2</v>
      </c>
      <c r="K11">
        <v>1100</v>
      </c>
      <c r="L11">
        <v>0.19272043185420701</v>
      </c>
      <c r="M11">
        <f>L11-$L$10</f>
        <v>-2.0639408443955981E-2</v>
      </c>
      <c r="N11">
        <f t="shared" si="3"/>
        <v>1.4538045757609155E-2</v>
      </c>
      <c r="O11">
        <f t="shared" si="4"/>
        <v>5.2544870515758436E-2</v>
      </c>
      <c r="Q11">
        <v>100</v>
      </c>
      <c r="R11">
        <v>0.13148315752522999</v>
      </c>
      <c r="S11">
        <f t="shared" ref="S11:S74" si="6">R11</f>
        <v>0.13148315752522999</v>
      </c>
      <c r="T11">
        <v>3100</v>
      </c>
      <c r="U11">
        <v>1.32802670509372</v>
      </c>
      <c r="V11">
        <f t="shared" ref="V11:V49" si="7">U11-$U$10</f>
        <v>9.2580483126099011E-3</v>
      </c>
      <c r="W11">
        <v>1100</v>
      </c>
      <c r="X11">
        <v>0.862345724156381</v>
      </c>
      <c r="Y11">
        <f>X11-$X$10</f>
        <v>-3.9303959943669531E-3</v>
      </c>
      <c r="Z11">
        <f t="shared" ref="Z11:Z74" si="8">AVERAGE(S11,V11,Y11)</f>
        <v>4.5603603281157645E-2</v>
      </c>
      <c r="AA11">
        <f t="shared" ref="AA11:AA74" si="9">STDEV(S11,V11,Y11)</f>
        <v>7.4665635627643182E-2</v>
      </c>
      <c r="AC11">
        <v>100</v>
      </c>
      <c r="AD11">
        <v>2.9755864369209802E-2</v>
      </c>
      <c r="AE11">
        <f t="shared" ref="AE11:AE74" si="10">AD11</f>
        <v>2.9755864369209802E-2</v>
      </c>
      <c r="AF11">
        <v>3100</v>
      </c>
      <c r="AG11">
        <v>0.98574904405131403</v>
      </c>
      <c r="AH11">
        <f t="shared" ref="AH11:AH49" si="11">AG11-$AG$10</f>
        <v>2.7100390692107013E-2</v>
      </c>
      <c r="AI11">
        <v>1100</v>
      </c>
      <c r="AJ11">
        <v>0.52002723631516701</v>
      </c>
      <c r="AK11">
        <f t="shared" ref="AK11:AK74" si="12">AJ11-$AJ$10</f>
        <v>-3.6235022346293944E-2</v>
      </c>
      <c r="AL11">
        <f>AVERAGE(AE11,AH11,AK11)</f>
        <v>6.8737442383409566E-3</v>
      </c>
      <c r="AM11">
        <f>STDEV(AE11,AH11,AK11)</f>
        <v>3.7356889624925241E-2</v>
      </c>
    </row>
    <row r="12" spans="1:39" x14ac:dyDescent="0.2">
      <c r="C12">
        <v>150</v>
      </c>
      <c r="D12">
        <v>150</v>
      </c>
      <c r="E12">
        <v>7.5005002049586406E-2</v>
      </c>
      <c r="F12">
        <f t="shared" si="5"/>
        <v>7.5005002049586406E-2</v>
      </c>
      <c r="G12">
        <v>150</v>
      </c>
      <c r="H12">
        <v>3150</v>
      </c>
      <c r="I12">
        <v>1.39849150091737</v>
      </c>
      <c r="J12">
        <f t="shared" si="2"/>
        <v>0.31563110540310002</v>
      </c>
      <c r="K12">
        <v>1150</v>
      </c>
      <c r="L12">
        <v>0.32828000899630699</v>
      </c>
      <c r="M12">
        <f t="shared" ref="M12:M74" si="13">L12-$L$10</f>
        <v>0.114920168698144</v>
      </c>
      <c r="N12">
        <f t="shared" si="3"/>
        <v>0.16851875871694347</v>
      </c>
      <c r="O12">
        <f t="shared" si="4"/>
        <v>0.12895672546546949</v>
      </c>
      <c r="Q12">
        <v>150</v>
      </c>
      <c r="R12">
        <v>0.21161404097657399</v>
      </c>
      <c r="S12">
        <f t="shared" si="6"/>
        <v>0.21161404097657399</v>
      </c>
      <c r="T12">
        <v>3150</v>
      </c>
      <c r="U12">
        <v>1.28488284620986</v>
      </c>
      <c r="V12">
        <f t="shared" si="7"/>
        <v>-3.3885810571250063E-2</v>
      </c>
      <c r="W12">
        <v>1150</v>
      </c>
      <c r="X12">
        <v>0.89510225233053797</v>
      </c>
      <c r="Y12">
        <f t="shared" ref="Y12:Y75" si="14">X12-$X$10</f>
        <v>2.8826132179790021E-2</v>
      </c>
      <c r="Z12">
        <f t="shared" si="8"/>
        <v>6.8851454195037978E-2</v>
      </c>
      <c r="AA12">
        <f t="shared" si="9"/>
        <v>0.12755024139263374</v>
      </c>
      <c r="AC12">
        <v>150</v>
      </c>
      <c r="AD12">
        <v>6.7689015880487494E-2</v>
      </c>
      <c r="AE12">
        <f t="shared" si="10"/>
        <v>6.7689015880487494E-2</v>
      </c>
      <c r="AF12">
        <v>3150</v>
      </c>
      <c r="AG12">
        <v>0.95373199468211201</v>
      </c>
      <c r="AH12">
        <f t="shared" si="11"/>
        <v>-4.9166586770950094E-3</v>
      </c>
      <c r="AI12">
        <v>1150</v>
      </c>
      <c r="AJ12">
        <v>0.54721116884487497</v>
      </c>
      <c r="AK12">
        <f t="shared" si="12"/>
        <v>-9.0510898165859777E-3</v>
      </c>
      <c r="AL12">
        <f t="shared" ref="AL12:AL75" si="15">AVERAGE(AE12,AH12,AK12)</f>
        <v>1.7907089128935502E-2</v>
      </c>
      <c r="AM12">
        <f t="shared" ref="AM12:AM75" si="16">STDEV(AE12,AH12,AK12)</f>
        <v>4.3161945664375048E-2</v>
      </c>
    </row>
    <row r="13" spans="1:39" x14ac:dyDescent="0.2">
      <c r="C13">
        <v>200</v>
      </c>
      <c r="D13">
        <v>200</v>
      </c>
      <c r="E13">
        <v>0.16996651634055501</v>
      </c>
      <c r="F13">
        <f t="shared" si="5"/>
        <v>0.16996651634055501</v>
      </c>
      <c r="G13">
        <v>200</v>
      </c>
      <c r="H13">
        <v>3200</v>
      </c>
      <c r="I13">
        <v>1.16344048594589</v>
      </c>
      <c r="J13">
        <f t="shared" si="2"/>
        <v>8.0580090431620066E-2</v>
      </c>
      <c r="K13">
        <v>1200</v>
      </c>
      <c r="L13">
        <v>0.414674082681385</v>
      </c>
      <c r="M13">
        <f t="shared" si="13"/>
        <v>0.20131424238322201</v>
      </c>
      <c r="N13">
        <f t="shared" si="3"/>
        <v>0.15062028305179906</v>
      </c>
      <c r="O13">
        <f t="shared" si="4"/>
        <v>6.2648953851723227E-2</v>
      </c>
      <c r="Q13">
        <v>200</v>
      </c>
      <c r="R13">
        <v>0.19051533956504901</v>
      </c>
      <c r="S13">
        <f t="shared" si="6"/>
        <v>0.19051533956504901</v>
      </c>
      <c r="T13">
        <v>3200</v>
      </c>
      <c r="U13">
        <v>1.26262336545897</v>
      </c>
      <c r="V13">
        <f t="shared" si="7"/>
        <v>-5.6145291322140078E-2</v>
      </c>
      <c r="W13">
        <v>1200</v>
      </c>
      <c r="X13">
        <v>1.0616102959325699</v>
      </c>
      <c r="Y13">
        <f>X13-$X$10</f>
        <v>0.19533417578182199</v>
      </c>
      <c r="Z13">
        <f t="shared" si="8"/>
        <v>0.10990140800824365</v>
      </c>
      <c r="AA13">
        <f t="shared" si="9"/>
        <v>0.14382084363716952</v>
      </c>
      <c r="AC13">
        <v>200</v>
      </c>
      <c r="AD13">
        <v>8.3909435865959198E-2</v>
      </c>
      <c r="AE13">
        <f t="shared" si="10"/>
        <v>8.3909435865959198E-2</v>
      </c>
      <c r="AF13">
        <v>3200</v>
      </c>
      <c r="AG13">
        <v>0.96460278487564299</v>
      </c>
      <c r="AH13">
        <f t="shared" si="11"/>
        <v>5.9541315164359787E-3</v>
      </c>
      <c r="AI13">
        <v>1200</v>
      </c>
      <c r="AJ13">
        <v>0.54556772339118298</v>
      </c>
      <c r="AK13">
        <f t="shared" si="12"/>
        <v>-1.0694535270277972E-2</v>
      </c>
      <c r="AL13">
        <f t="shared" si="15"/>
        <v>2.6389677370705734E-2</v>
      </c>
      <c r="AM13">
        <f t="shared" si="16"/>
        <v>5.050432149289772E-2</v>
      </c>
    </row>
    <row r="14" spans="1:39" x14ac:dyDescent="0.2">
      <c r="C14">
        <v>250</v>
      </c>
      <c r="D14">
        <v>250</v>
      </c>
      <c r="E14">
        <v>0.26314583712899198</v>
      </c>
      <c r="F14">
        <f t="shared" si="5"/>
        <v>0.26314583712899198</v>
      </c>
      <c r="G14">
        <v>250</v>
      </c>
      <c r="H14">
        <v>3250</v>
      </c>
      <c r="I14">
        <v>1.1777567923571099</v>
      </c>
      <c r="J14">
        <f t="shared" si="2"/>
        <v>9.4896396842840014E-2</v>
      </c>
      <c r="K14">
        <v>1250</v>
      </c>
      <c r="L14">
        <v>0.47819592302994302</v>
      </c>
      <c r="M14">
        <f t="shared" si="13"/>
        <v>0.26483608273178005</v>
      </c>
      <c r="N14">
        <f t="shared" si="3"/>
        <v>0.20762610556787067</v>
      </c>
      <c r="O14">
        <f t="shared" si="4"/>
        <v>9.7630449422667978E-2</v>
      </c>
      <c r="Q14">
        <v>250</v>
      </c>
      <c r="R14">
        <v>0.185369801396088</v>
      </c>
      <c r="S14">
        <f t="shared" si="6"/>
        <v>0.185369801396088</v>
      </c>
      <c r="T14">
        <v>3250</v>
      </c>
      <c r="U14">
        <v>1.30019159268986</v>
      </c>
      <c r="V14">
        <f t="shared" si="7"/>
        <v>-1.8577064091250151E-2</v>
      </c>
      <c r="W14">
        <v>1250</v>
      </c>
      <c r="X14">
        <v>1.0241884938282899</v>
      </c>
      <c r="Y14">
        <f t="shared" si="14"/>
        <v>0.15791237367754196</v>
      </c>
      <c r="Z14">
        <f t="shared" si="8"/>
        <v>0.10823503699412661</v>
      </c>
      <c r="AA14">
        <f t="shared" si="9"/>
        <v>0.11067727553791543</v>
      </c>
      <c r="AC14">
        <v>250</v>
      </c>
      <c r="AD14">
        <v>9.7750715810334607E-2</v>
      </c>
      <c r="AE14">
        <f t="shared" si="10"/>
        <v>9.7750715810334607E-2</v>
      </c>
      <c r="AF14">
        <v>3250</v>
      </c>
      <c r="AG14">
        <v>0.96455504791146196</v>
      </c>
      <c r="AH14">
        <f t="shared" si="11"/>
        <v>5.9063945522549455E-3</v>
      </c>
      <c r="AI14">
        <v>1250</v>
      </c>
      <c r="AJ14">
        <v>0.59222014127445399</v>
      </c>
      <c r="AK14">
        <f t="shared" si="12"/>
        <v>3.5957882612993042E-2</v>
      </c>
      <c r="AL14">
        <f t="shared" si="15"/>
        <v>4.6538330991860867E-2</v>
      </c>
      <c r="AM14">
        <f t="shared" si="16"/>
        <v>4.6827387849022177E-2</v>
      </c>
    </row>
    <row r="15" spans="1:39" x14ac:dyDescent="0.2">
      <c r="C15">
        <v>300</v>
      </c>
      <c r="D15">
        <v>300</v>
      </c>
      <c r="E15">
        <v>0.31420690711472299</v>
      </c>
      <c r="F15">
        <f t="shared" si="5"/>
        <v>0.31420690711472299</v>
      </c>
      <c r="G15">
        <v>300</v>
      </c>
      <c r="H15">
        <v>3300</v>
      </c>
      <c r="I15">
        <v>1.11852222847367</v>
      </c>
      <c r="J15">
        <f t="shared" si="2"/>
        <v>3.5661832959400064E-2</v>
      </c>
      <c r="K15">
        <v>1300</v>
      </c>
      <c r="L15">
        <v>0.78345239248056098</v>
      </c>
      <c r="M15">
        <f t="shared" si="13"/>
        <v>0.57009255218239796</v>
      </c>
      <c r="N15">
        <f t="shared" si="3"/>
        <v>0.30665376408550699</v>
      </c>
      <c r="O15">
        <f t="shared" si="4"/>
        <v>0.26729540940599328</v>
      </c>
      <c r="Q15">
        <v>300</v>
      </c>
      <c r="R15">
        <v>0.200058392051366</v>
      </c>
      <c r="S15">
        <f t="shared" si="6"/>
        <v>0.200058392051366</v>
      </c>
      <c r="T15">
        <v>3300</v>
      </c>
      <c r="U15">
        <v>1.31920525632676</v>
      </c>
      <c r="V15">
        <f t="shared" si="7"/>
        <v>4.3659954564989611E-4</v>
      </c>
      <c r="W15">
        <v>1300</v>
      </c>
      <c r="X15">
        <v>1.1590156326952099</v>
      </c>
      <c r="Y15">
        <f t="shared" si="14"/>
        <v>0.29273951254446196</v>
      </c>
      <c r="Z15">
        <f t="shared" si="8"/>
        <v>0.16441150138049263</v>
      </c>
      <c r="AA15">
        <f t="shared" si="9"/>
        <v>0.14937628274854634</v>
      </c>
      <c r="AC15">
        <v>300</v>
      </c>
      <c r="AD15">
        <v>0.134295338989698</v>
      </c>
      <c r="AE15">
        <f t="shared" si="10"/>
        <v>0.134295338989698</v>
      </c>
      <c r="AF15">
        <v>3300</v>
      </c>
      <c r="AG15">
        <v>1.03605119009887</v>
      </c>
      <c r="AH15">
        <f t="shared" si="11"/>
        <v>7.7402536739663019E-2</v>
      </c>
      <c r="AI15">
        <v>1300</v>
      </c>
      <c r="AJ15">
        <v>0.64077304031202498</v>
      </c>
      <c r="AK15">
        <f t="shared" si="12"/>
        <v>8.4510781650564026E-2</v>
      </c>
      <c r="AL15">
        <f t="shared" si="15"/>
        <v>9.8736219126641697E-2</v>
      </c>
      <c r="AM15">
        <f t="shared" si="16"/>
        <v>3.0999516778568346E-2</v>
      </c>
    </row>
    <row r="16" spans="1:39" x14ac:dyDescent="0.2">
      <c r="C16">
        <v>350</v>
      </c>
      <c r="D16">
        <v>350</v>
      </c>
      <c r="E16">
        <v>0.20066861346113099</v>
      </c>
      <c r="F16">
        <f>E16</f>
        <v>0.20066861346113099</v>
      </c>
      <c r="G16">
        <v>350</v>
      </c>
      <c r="H16">
        <v>3350</v>
      </c>
      <c r="I16">
        <v>1.2858354994863199</v>
      </c>
      <c r="J16">
        <f t="shared" si="2"/>
        <v>0.20297510397204999</v>
      </c>
      <c r="K16">
        <v>1350</v>
      </c>
      <c r="L16">
        <v>0.70648839848188605</v>
      </c>
      <c r="M16">
        <f t="shared" si="13"/>
        <v>0.49312855818372303</v>
      </c>
      <c r="N16">
        <f t="shared" si="3"/>
        <v>0.29892409187230135</v>
      </c>
      <c r="O16">
        <f t="shared" si="4"/>
        <v>0.16818995518786889</v>
      </c>
      <c r="Q16">
        <v>350</v>
      </c>
      <c r="R16">
        <v>0.27672637916292497</v>
      </c>
      <c r="S16">
        <f t="shared" si="6"/>
        <v>0.27672637916292497</v>
      </c>
      <c r="T16">
        <v>3350</v>
      </c>
      <c r="U16">
        <v>1.3203460620405401</v>
      </c>
      <c r="V16">
        <f t="shared" si="7"/>
        <v>1.5774052594299537E-3</v>
      </c>
      <c r="W16">
        <v>1350</v>
      </c>
      <c r="X16">
        <v>1.15525975582769</v>
      </c>
      <c r="Y16">
        <f t="shared" si="14"/>
        <v>0.28898363567694207</v>
      </c>
      <c r="Z16">
        <f t="shared" si="8"/>
        <v>0.18909580669976567</v>
      </c>
      <c r="AA16">
        <f t="shared" si="9"/>
        <v>0.16251130189425839</v>
      </c>
      <c r="AC16">
        <v>350</v>
      </c>
      <c r="AD16">
        <v>0.154043467474997</v>
      </c>
      <c r="AE16">
        <f t="shared" si="10"/>
        <v>0.154043467474997</v>
      </c>
      <c r="AF16">
        <v>3350</v>
      </c>
      <c r="AG16">
        <v>1.02590268314477</v>
      </c>
      <c r="AH16">
        <f t="shared" si="11"/>
        <v>6.7254029785562941E-2</v>
      </c>
      <c r="AI16">
        <v>1350</v>
      </c>
      <c r="AJ16">
        <v>0.68103970985937401</v>
      </c>
      <c r="AK16">
        <f t="shared" si="12"/>
        <v>0.12477745119791306</v>
      </c>
      <c r="AL16">
        <f t="shared" si="15"/>
        <v>0.11535831615282433</v>
      </c>
      <c r="AM16">
        <f t="shared" si="16"/>
        <v>4.4154747223376277E-2</v>
      </c>
    </row>
    <row r="17" spans="3:39" x14ac:dyDescent="0.2">
      <c r="C17">
        <v>400</v>
      </c>
      <c r="D17">
        <v>400</v>
      </c>
      <c r="E17">
        <v>0.19114555981063</v>
      </c>
      <c r="F17">
        <f t="shared" si="5"/>
        <v>0.19114555981063</v>
      </c>
      <c r="G17">
        <v>400</v>
      </c>
      <c r="H17">
        <v>3400</v>
      </c>
      <c r="I17">
        <v>1.02905554843845</v>
      </c>
      <c r="J17">
        <f t="shared" si="2"/>
        <v>-5.3804847075819895E-2</v>
      </c>
      <c r="K17">
        <v>1400</v>
      </c>
      <c r="L17">
        <v>0.82205275230416597</v>
      </c>
      <c r="M17">
        <f t="shared" si="13"/>
        <v>0.60869291200600295</v>
      </c>
      <c r="N17">
        <f t="shared" si="3"/>
        <v>0.24867787491360435</v>
      </c>
      <c r="O17">
        <f t="shared" si="4"/>
        <v>0.33497506721835313</v>
      </c>
      <c r="Q17">
        <v>400</v>
      </c>
      <c r="R17">
        <v>0.29677942992978201</v>
      </c>
      <c r="S17">
        <f t="shared" si="6"/>
        <v>0.29677942992978201</v>
      </c>
      <c r="T17">
        <v>3400</v>
      </c>
      <c r="U17">
        <v>1.32789560736769</v>
      </c>
      <c r="V17">
        <f t="shared" si="7"/>
        <v>9.1269505865798628E-3</v>
      </c>
      <c r="W17">
        <v>1400</v>
      </c>
      <c r="X17">
        <v>1.25514049676324</v>
      </c>
      <c r="Y17">
        <f t="shared" si="14"/>
        <v>0.38886437661249207</v>
      </c>
      <c r="Z17">
        <f t="shared" si="8"/>
        <v>0.23159025237628464</v>
      </c>
      <c r="AA17">
        <f t="shared" si="9"/>
        <v>0.19808419884930839</v>
      </c>
      <c r="AC17">
        <v>400</v>
      </c>
      <c r="AD17">
        <v>0.17846898832295199</v>
      </c>
      <c r="AE17">
        <f t="shared" si="10"/>
        <v>0.17846898832295199</v>
      </c>
      <c r="AF17">
        <v>3400</v>
      </c>
      <c r="AG17">
        <v>1.0124107213493601</v>
      </c>
      <c r="AH17">
        <f t="shared" si="11"/>
        <v>5.376206799015304E-2</v>
      </c>
      <c r="AI17">
        <v>1400</v>
      </c>
      <c r="AJ17">
        <v>0.71627285608582703</v>
      </c>
      <c r="AK17">
        <f t="shared" si="12"/>
        <v>0.16001059742436607</v>
      </c>
      <c r="AL17">
        <f t="shared" si="15"/>
        <v>0.13074721791249036</v>
      </c>
      <c r="AM17">
        <f t="shared" si="16"/>
        <v>6.730685722914731E-2</v>
      </c>
    </row>
    <row r="18" spans="3:39" x14ac:dyDescent="0.2">
      <c r="C18">
        <v>450</v>
      </c>
      <c r="D18">
        <v>450</v>
      </c>
      <c r="E18">
        <v>0.18823523708172199</v>
      </c>
      <c r="F18">
        <f t="shared" si="5"/>
        <v>0.18823523708172199</v>
      </c>
      <c r="G18">
        <v>450</v>
      </c>
      <c r="H18">
        <v>3450</v>
      </c>
      <c r="I18">
        <v>0.75850214885724798</v>
      </c>
      <c r="J18">
        <f t="shared" si="2"/>
        <v>-0.32435824665702195</v>
      </c>
      <c r="K18">
        <v>1450</v>
      </c>
      <c r="L18">
        <v>0.57966095831067399</v>
      </c>
      <c r="M18">
        <f t="shared" si="13"/>
        <v>0.36630111801251097</v>
      </c>
      <c r="N18">
        <f t="shared" si="3"/>
        <v>7.6726036145737003E-2</v>
      </c>
      <c r="O18">
        <f t="shared" si="4"/>
        <v>0.35857818662248142</v>
      </c>
      <c r="Q18">
        <v>450</v>
      </c>
      <c r="R18">
        <v>0.33897919253187297</v>
      </c>
      <c r="S18">
        <f t="shared" si="6"/>
        <v>0.33897919253187297</v>
      </c>
      <c r="T18">
        <v>3450</v>
      </c>
      <c r="U18">
        <v>1.32643275916284</v>
      </c>
      <c r="V18">
        <f t="shared" si="7"/>
        <v>7.6641023817298759E-3</v>
      </c>
      <c r="W18">
        <v>1450</v>
      </c>
      <c r="X18">
        <v>1.2388643838307301</v>
      </c>
      <c r="Y18">
        <f t="shared" si="14"/>
        <v>0.3725882636799821</v>
      </c>
      <c r="Z18">
        <f t="shared" si="8"/>
        <v>0.23974385286452829</v>
      </c>
      <c r="AA18">
        <f t="shared" si="9"/>
        <v>0.20168825041131713</v>
      </c>
      <c r="AC18">
        <v>450</v>
      </c>
      <c r="AD18">
        <v>0.18530432836180899</v>
      </c>
      <c r="AE18">
        <f t="shared" si="10"/>
        <v>0.18530432836180899</v>
      </c>
      <c r="AF18">
        <v>3450</v>
      </c>
      <c r="AG18">
        <v>1.0721758845668801</v>
      </c>
      <c r="AH18">
        <f t="shared" si="11"/>
        <v>0.11352723120767305</v>
      </c>
      <c r="AI18">
        <v>1450</v>
      </c>
      <c r="AJ18">
        <v>0.74779293205572595</v>
      </c>
      <c r="AK18">
        <f t="shared" si="12"/>
        <v>0.19153067339426499</v>
      </c>
      <c r="AL18">
        <f t="shared" si="15"/>
        <v>0.16345407765458234</v>
      </c>
      <c r="AM18">
        <f t="shared" si="16"/>
        <v>4.3349848214448657E-2</v>
      </c>
    </row>
    <row r="19" spans="3:39" x14ac:dyDescent="0.2">
      <c r="C19">
        <v>500</v>
      </c>
      <c r="D19">
        <v>500</v>
      </c>
      <c r="E19">
        <v>0.24709719296277</v>
      </c>
      <c r="F19">
        <f t="shared" si="5"/>
        <v>0.24709719296277</v>
      </c>
      <c r="G19">
        <v>500</v>
      </c>
      <c r="H19">
        <v>3500</v>
      </c>
      <c r="I19">
        <v>0.80680788620955501</v>
      </c>
      <c r="J19">
        <f t="shared" si="2"/>
        <v>-0.27605250930471492</v>
      </c>
      <c r="K19">
        <v>1500</v>
      </c>
      <c r="L19">
        <v>0.44148010788474301</v>
      </c>
      <c r="M19">
        <f t="shared" si="13"/>
        <v>0.22812026758658002</v>
      </c>
      <c r="N19">
        <f t="shared" si="3"/>
        <v>6.6388317081545037E-2</v>
      </c>
      <c r="O19">
        <f t="shared" si="4"/>
        <v>0.29671420695049616</v>
      </c>
      <c r="Q19">
        <v>500</v>
      </c>
      <c r="R19">
        <v>0.33896789082062201</v>
      </c>
      <c r="S19">
        <f t="shared" si="6"/>
        <v>0.33896789082062201</v>
      </c>
      <c r="T19">
        <v>3500</v>
      </c>
      <c r="U19">
        <v>1.3485434614237799</v>
      </c>
      <c r="V19">
        <f t="shared" si="7"/>
        <v>2.9774804642669794E-2</v>
      </c>
      <c r="W19">
        <v>1500</v>
      </c>
      <c r="X19">
        <v>1.20297613636477</v>
      </c>
      <c r="Y19">
        <f t="shared" si="14"/>
        <v>0.33670001621402201</v>
      </c>
      <c r="Z19">
        <f t="shared" si="8"/>
        <v>0.23514757055910462</v>
      </c>
      <c r="AA19">
        <f t="shared" si="9"/>
        <v>0.17786164721190698</v>
      </c>
      <c r="AC19">
        <v>500</v>
      </c>
      <c r="AD19">
        <v>0.20107459290959701</v>
      </c>
      <c r="AE19">
        <f t="shared" si="10"/>
        <v>0.20107459290959701</v>
      </c>
      <c r="AF19">
        <v>3500</v>
      </c>
      <c r="AG19">
        <v>1.08175364529618</v>
      </c>
      <c r="AH19">
        <f t="shared" si="11"/>
        <v>0.123104991936973</v>
      </c>
      <c r="AI19">
        <v>1500</v>
      </c>
      <c r="AJ19">
        <v>0.75719637964650799</v>
      </c>
      <c r="AK19">
        <f t="shared" si="12"/>
        <v>0.20093412098504704</v>
      </c>
      <c r="AL19">
        <f t="shared" si="15"/>
        <v>0.17503790194387236</v>
      </c>
      <c r="AM19">
        <f t="shared" si="16"/>
        <v>4.4975274200708501E-2</v>
      </c>
    </row>
    <row r="20" spans="3:39" x14ac:dyDescent="0.2">
      <c r="C20">
        <v>550</v>
      </c>
      <c r="D20">
        <v>550</v>
      </c>
      <c r="E20">
        <v>0.24716742643105299</v>
      </c>
      <c r="F20">
        <f t="shared" si="5"/>
        <v>0.24716742643105299</v>
      </c>
      <c r="G20">
        <v>550</v>
      </c>
      <c r="H20">
        <v>3550</v>
      </c>
      <c r="I20">
        <v>1.15091297416405</v>
      </c>
      <c r="J20">
        <f t="shared" si="2"/>
        <v>6.8052578649780093E-2</v>
      </c>
      <c r="K20">
        <v>1550</v>
      </c>
      <c r="L20">
        <v>0.46442596346496601</v>
      </c>
      <c r="M20">
        <f t="shared" si="13"/>
        <v>0.25106612316680299</v>
      </c>
      <c r="N20">
        <f t="shared" si="3"/>
        <v>0.18876204274921204</v>
      </c>
      <c r="O20">
        <f t="shared" si="4"/>
        <v>0.10455563591427466</v>
      </c>
      <c r="Q20">
        <v>550</v>
      </c>
      <c r="R20">
        <v>0.35038313952311501</v>
      </c>
      <c r="S20">
        <f t="shared" si="6"/>
        <v>0.35038313952311501</v>
      </c>
      <c r="T20">
        <v>3550</v>
      </c>
      <c r="U20">
        <v>1.29526623423427</v>
      </c>
      <c r="V20">
        <f t="shared" si="7"/>
        <v>-2.3502422546840096E-2</v>
      </c>
      <c r="W20">
        <v>1550</v>
      </c>
      <c r="X20">
        <v>1.2212238145558501</v>
      </c>
      <c r="Y20">
        <f t="shared" si="14"/>
        <v>0.3549476944051021</v>
      </c>
      <c r="Z20">
        <f t="shared" si="8"/>
        <v>0.22727613712712569</v>
      </c>
      <c r="AA20">
        <f t="shared" si="9"/>
        <v>0.21719259491158821</v>
      </c>
      <c r="AC20">
        <v>550</v>
      </c>
      <c r="AD20">
        <v>0.19691153794534599</v>
      </c>
      <c r="AE20">
        <f>AD20</f>
        <v>0.19691153794534599</v>
      </c>
      <c r="AF20">
        <v>3550</v>
      </c>
      <c r="AG20">
        <v>1.0591841315650301</v>
      </c>
      <c r="AH20">
        <f t="shared" si="11"/>
        <v>0.10053547820582309</v>
      </c>
      <c r="AI20">
        <v>1550</v>
      </c>
      <c r="AJ20">
        <v>0.74878903414698506</v>
      </c>
      <c r="AK20">
        <f t="shared" si="12"/>
        <v>0.1925267754855241</v>
      </c>
      <c r="AL20">
        <f t="shared" si="15"/>
        <v>0.16332459721223105</v>
      </c>
      <c r="AM20">
        <f t="shared" si="16"/>
        <v>5.4421150618651083E-2</v>
      </c>
    </row>
    <row r="21" spans="3:39" x14ac:dyDescent="0.2">
      <c r="C21">
        <v>600</v>
      </c>
      <c r="D21">
        <v>600</v>
      </c>
      <c r="E21">
        <v>0.16624246763786199</v>
      </c>
      <c r="F21">
        <f t="shared" si="5"/>
        <v>0.16624246763786199</v>
      </c>
      <c r="G21">
        <v>600</v>
      </c>
      <c r="H21">
        <v>3600</v>
      </c>
      <c r="I21">
        <v>1.6586570195852399</v>
      </c>
      <c r="J21">
        <f t="shared" si="2"/>
        <v>0.57579662407096999</v>
      </c>
      <c r="K21">
        <v>1600</v>
      </c>
      <c r="L21">
        <v>0.198775991652409</v>
      </c>
      <c r="M21">
        <f t="shared" si="13"/>
        <v>-1.4583848645753988E-2</v>
      </c>
      <c r="N21">
        <f t="shared" si="3"/>
        <v>0.24248508102102598</v>
      </c>
      <c r="O21">
        <f t="shared" si="4"/>
        <v>0.30248467351739755</v>
      </c>
      <c r="Q21">
        <v>600</v>
      </c>
      <c r="R21">
        <v>0.40295412580844198</v>
      </c>
      <c r="S21">
        <f t="shared" si="6"/>
        <v>0.40295412580844198</v>
      </c>
      <c r="T21">
        <v>3600</v>
      </c>
      <c r="U21">
        <v>1.3278481729011</v>
      </c>
      <c r="V21">
        <f t="shared" si="7"/>
        <v>9.0795161199899166E-3</v>
      </c>
      <c r="W21">
        <v>1600</v>
      </c>
      <c r="X21">
        <v>1.2467466703432399</v>
      </c>
      <c r="Y21">
        <f t="shared" si="14"/>
        <v>0.38047055019249199</v>
      </c>
      <c r="Z21">
        <f t="shared" si="8"/>
        <v>0.26416806404030796</v>
      </c>
      <c r="AA21">
        <f t="shared" si="9"/>
        <v>0.22119901277625945</v>
      </c>
      <c r="AC21">
        <v>600</v>
      </c>
      <c r="AD21">
        <v>0.21117260152841</v>
      </c>
      <c r="AE21">
        <f t="shared" si="10"/>
        <v>0.21117260152841</v>
      </c>
      <c r="AF21">
        <v>3600</v>
      </c>
      <c r="AG21">
        <v>1.0564768294828499</v>
      </c>
      <c r="AH21">
        <f t="shared" si="11"/>
        <v>9.7828176123642918E-2</v>
      </c>
      <c r="AI21">
        <v>1600</v>
      </c>
      <c r="AJ21">
        <v>0.78375208456480505</v>
      </c>
      <c r="AK21">
        <f t="shared" si="12"/>
        <v>0.2274898259033441</v>
      </c>
      <c r="AL21">
        <f t="shared" si="15"/>
        <v>0.17883020118513235</v>
      </c>
      <c r="AM21">
        <f t="shared" si="16"/>
        <v>7.0622652179538753E-2</v>
      </c>
    </row>
    <row r="22" spans="3:39" x14ac:dyDescent="0.2">
      <c r="C22">
        <v>650</v>
      </c>
      <c r="D22">
        <v>650</v>
      </c>
      <c r="E22">
        <v>0.11384558901465699</v>
      </c>
      <c r="F22">
        <f t="shared" si="5"/>
        <v>0.11384558901465699</v>
      </c>
      <c r="G22">
        <v>650</v>
      </c>
      <c r="H22">
        <v>3650</v>
      </c>
      <c r="I22">
        <v>1.83224871774326</v>
      </c>
      <c r="J22">
        <f t="shared" si="2"/>
        <v>0.7493883222289901</v>
      </c>
      <c r="K22">
        <v>1650</v>
      </c>
      <c r="L22">
        <v>0.227161570913153</v>
      </c>
      <c r="M22">
        <f t="shared" si="13"/>
        <v>1.3801730614990015E-2</v>
      </c>
      <c r="N22">
        <f t="shared" si="3"/>
        <v>0.29234521395287905</v>
      </c>
      <c r="O22">
        <f t="shared" si="4"/>
        <v>0.39895926548695404</v>
      </c>
      <c r="Q22">
        <v>650</v>
      </c>
      <c r="R22">
        <v>0.378698314488014</v>
      </c>
      <c r="S22">
        <f t="shared" si="6"/>
        <v>0.378698314488014</v>
      </c>
      <c r="T22">
        <v>3650</v>
      </c>
      <c r="U22">
        <v>1.23564834964523</v>
      </c>
      <c r="V22">
        <f t="shared" si="7"/>
        <v>-8.3120307135880145E-2</v>
      </c>
      <c r="W22">
        <v>1650</v>
      </c>
      <c r="X22">
        <v>1.4355871246572101</v>
      </c>
      <c r="Y22">
        <f t="shared" si="14"/>
        <v>0.5693110045064621</v>
      </c>
      <c r="Z22">
        <f t="shared" si="8"/>
        <v>0.28829633728619863</v>
      </c>
      <c r="AA22">
        <f t="shared" si="9"/>
        <v>0.33547882528459966</v>
      </c>
      <c r="AC22">
        <v>650</v>
      </c>
      <c r="AD22">
        <v>0.259357996062339</v>
      </c>
      <c r="AE22">
        <f t="shared" si="10"/>
        <v>0.259357996062339</v>
      </c>
      <c r="AF22">
        <v>3650</v>
      </c>
      <c r="AG22">
        <v>1.0401070691388199</v>
      </c>
      <c r="AH22">
        <f t="shared" si="11"/>
        <v>8.145841577961288E-2</v>
      </c>
      <c r="AI22">
        <v>1650</v>
      </c>
      <c r="AJ22">
        <v>0.844938359038377</v>
      </c>
      <c r="AK22">
        <f t="shared" si="12"/>
        <v>0.28867610037691604</v>
      </c>
      <c r="AL22">
        <f t="shared" si="15"/>
        <v>0.2098308374062893</v>
      </c>
      <c r="AM22">
        <f t="shared" si="16"/>
        <v>0.11213606371668743</v>
      </c>
    </row>
    <row r="23" spans="3:39" x14ac:dyDescent="0.2">
      <c r="C23">
        <v>700</v>
      </c>
      <c r="D23">
        <v>700</v>
      </c>
      <c r="E23">
        <v>0.165547345691472</v>
      </c>
      <c r="F23">
        <f t="shared" si="5"/>
        <v>0.165547345691472</v>
      </c>
      <c r="G23">
        <v>700</v>
      </c>
      <c r="H23">
        <v>3700</v>
      </c>
      <c r="I23">
        <v>1.9536098528096799</v>
      </c>
      <c r="J23">
        <f t="shared" si="2"/>
        <v>0.87074945729540998</v>
      </c>
      <c r="K23">
        <v>1700</v>
      </c>
      <c r="L23">
        <v>0.430150050885861</v>
      </c>
      <c r="M23">
        <f t="shared" si="13"/>
        <v>0.21679021058769801</v>
      </c>
      <c r="N23">
        <f t="shared" si="3"/>
        <v>0.41769567119152667</v>
      </c>
      <c r="O23">
        <f t="shared" si="4"/>
        <v>0.39319175681592144</v>
      </c>
      <c r="Q23">
        <v>700</v>
      </c>
      <c r="R23">
        <v>0.38374318673415703</v>
      </c>
      <c r="S23">
        <f t="shared" si="6"/>
        <v>0.38374318673415703</v>
      </c>
      <c r="T23">
        <v>3700</v>
      </c>
      <c r="U23">
        <v>1.1962591069453901</v>
      </c>
      <c r="V23">
        <f t="shared" si="7"/>
        <v>-0.12250954983572004</v>
      </c>
      <c r="W23">
        <v>1700</v>
      </c>
      <c r="X23">
        <v>1.43268390434819</v>
      </c>
      <c r="Y23">
        <f t="shared" si="14"/>
        <v>0.56640778419744209</v>
      </c>
      <c r="Z23">
        <f t="shared" si="8"/>
        <v>0.27588047369862639</v>
      </c>
      <c r="AA23">
        <f t="shared" si="9"/>
        <v>0.35689991164243623</v>
      </c>
      <c r="AC23">
        <v>700</v>
      </c>
      <c r="AD23">
        <v>0.26308075187579699</v>
      </c>
      <c r="AE23">
        <f t="shared" si="10"/>
        <v>0.26308075187579699</v>
      </c>
      <c r="AF23">
        <v>3700</v>
      </c>
      <c r="AG23">
        <v>1.02359307162272</v>
      </c>
      <c r="AH23">
        <f t="shared" si="11"/>
        <v>6.4944418263512937E-2</v>
      </c>
      <c r="AI23">
        <v>1700</v>
      </c>
      <c r="AJ23">
        <v>0.87872025231498996</v>
      </c>
      <c r="AK23">
        <f t="shared" si="12"/>
        <v>0.32245799365352901</v>
      </c>
      <c r="AL23">
        <f t="shared" si="15"/>
        <v>0.21682772126427965</v>
      </c>
      <c r="AM23">
        <f t="shared" si="16"/>
        <v>0.13484367804276121</v>
      </c>
    </row>
    <row r="24" spans="3:39" x14ac:dyDescent="0.2">
      <c r="C24">
        <v>750</v>
      </c>
      <c r="D24">
        <v>750</v>
      </c>
      <c r="E24">
        <v>0.32428386818585803</v>
      </c>
      <c r="F24">
        <f t="shared" si="5"/>
        <v>0.32428386818585803</v>
      </c>
      <c r="G24">
        <v>750</v>
      </c>
      <c r="H24">
        <v>3750</v>
      </c>
      <c r="I24">
        <v>1.89378312110891</v>
      </c>
      <c r="J24">
        <f t="shared" si="2"/>
        <v>0.81092272559464007</v>
      </c>
      <c r="K24">
        <v>1750</v>
      </c>
      <c r="L24">
        <v>0.27565193589321502</v>
      </c>
      <c r="M24">
        <f t="shared" si="13"/>
        <v>6.2292095595052027E-2</v>
      </c>
      <c r="N24">
        <f t="shared" si="3"/>
        <v>0.39916622979185007</v>
      </c>
      <c r="O24">
        <f t="shared" si="4"/>
        <v>0.37989140698779028</v>
      </c>
      <c r="Q24">
        <v>750</v>
      </c>
      <c r="R24">
        <v>0.39330479165712801</v>
      </c>
      <c r="S24">
        <f t="shared" si="6"/>
        <v>0.39330479165712801</v>
      </c>
      <c r="T24">
        <v>3750</v>
      </c>
      <c r="U24">
        <v>1.16119242427221</v>
      </c>
      <c r="V24">
        <f t="shared" si="7"/>
        <v>-0.15757623250890007</v>
      </c>
      <c r="W24">
        <v>1750</v>
      </c>
      <c r="X24">
        <v>1.4568732320959099</v>
      </c>
      <c r="Y24">
        <f t="shared" si="14"/>
        <v>0.59059711194516196</v>
      </c>
      <c r="Z24">
        <f t="shared" si="8"/>
        <v>0.27544189036446332</v>
      </c>
      <c r="AA24">
        <f t="shared" si="9"/>
        <v>0.38776228022299619</v>
      </c>
      <c r="AC24">
        <v>750</v>
      </c>
      <c r="AD24">
        <v>0.29060110632951702</v>
      </c>
      <c r="AE24">
        <f t="shared" si="10"/>
        <v>0.29060110632951702</v>
      </c>
      <c r="AF24">
        <v>3750</v>
      </c>
      <c r="AG24">
        <v>1.0331476381440901</v>
      </c>
      <c r="AH24">
        <f t="shared" si="11"/>
        <v>7.4498984784883038E-2</v>
      </c>
      <c r="AI24">
        <v>1750</v>
      </c>
      <c r="AJ24">
        <v>0.85241578532739803</v>
      </c>
      <c r="AK24">
        <f t="shared" si="12"/>
        <v>0.29615352666593708</v>
      </c>
      <c r="AL24">
        <f t="shared" si="15"/>
        <v>0.22041787259344572</v>
      </c>
      <c r="AM24">
        <f t="shared" si="16"/>
        <v>0.12639995532975479</v>
      </c>
    </row>
    <row r="25" spans="3:39" x14ac:dyDescent="0.2">
      <c r="C25">
        <v>800</v>
      </c>
      <c r="D25">
        <v>800</v>
      </c>
      <c r="E25">
        <v>0.25525722392486999</v>
      </c>
      <c r="F25">
        <f t="shared" si="5"/>
        <v>0.25525722392486999</v>
      </c>
      <c r="G25">
        <v>800</v>
      </c>
      <c r="H25">
        <v>3800</v>
      </c>
      <c r="I25">
        <v>1.5729134553800901</v>
      </c>
      <c r="J25">
        <f t="shared" si="2"/>
        <v>0.49005305986582015</v>
      </c>
      <c r="K25">
        <v>1800</v>
      </c>
      <c r="L25">
        <v>0.15110956946151599</v>
      </c>
      <c r="M25">
        <f t="shared" si="13"/>
        <v>-6.2250270836646998E-2</v>
      </c>
      <c r="N25">
        <f t="shared" si="3"/>
        <v>0.22768667098468107</v>
      </c>
      <c r="O25">
        <f t="shared" si="4"/>
        <v>0.27718196878283863</v>
      </c>
      <c r="Q25">
        <v>800</v>
      </c>
      <c r="R25">
        <v>0.37248673862903298</v>
      </c>
      <c r="S25">
        <f t="shared" si="6"/>
        <v>0.37248673862903298</v>
      </c>
      <c r="T25">
        <v>3800</v>
      </c>
      <c r="U25">
        <v>1.2583859790268801</v>
      </c>
      <c r="V25">
        <f t="shared" si="7"/>
        <v>-6.0382677754230007E-2</v>
      </c>
      <c r="W25">
        <v>1800</v>
      </c>
      <c r="X25">
        <v>1.43159525723044</v>
      </c>
      <c r="Y25">
        <f t="shared" si="14"/>
        <v>0.56531913707969206</v>
      </c>
      <c r="Z25">
        <f t="shared" si="8"/>
        <v>0.29247439931816505</v>
      </c>
      <c r="AA25">
        <f t="shared" si="9"/>
        <v>0.32043278718494772</v>
      </c>
      <c r="AC25">
        <v>800</v>
      </c>
      <c r="AD25">
        <v>0.27538520080564199</v>
      </c>
      <c r="AE25">
        <f t="shared" si="10"/>
        <v>0.27538520080564199</v>
      </c>
      <c r="AF25">
        <v>3800</v>
      </c>
      <c r="AG25">
        <v>1.05288809575273</v>
      </c>
      <c r="AH25">
        <f t="shared" si="11"/>
        <v>9.4239442393522999E-2</v>
      </c>
      <c r="AI25">
        <v>1800</v>
      </c>
      <c r="AJ25">
        <v>0.86807032753614499</v>
      </c>
      <c r="AK25">
        <f t="shared" si="12"/>
        <v>0.31180806887468404</v>
      </c>
      <c r="AL25">
        <f t="shared" si="15"/>
        <v>0.22714423735794967</v>
      </c>
      <c r="AM25">
        <f t="shared" si="16"/>
        <v>0.11653076728055958</v>
      </c>
    </row>
    <row r="26" spans="3:39" x14ac:dyDescent="0.2">
      <c r="C26">
        <v>850</v>
      </c>
      <c r="D26">
        <v>850</v>
      </c>
      <c r="E26">
        <v>0.26253478109469502</v>
      </c>
      <c r="F26">
        <f t="shared" si="5"/>
        <v>0.26253478109469502</v>
      </c>
      <c r="G26">
        <v>850</v>
      </c>
      <c r="H26">
        <v>3850</v>
      </c>
      <c r="I26">
        <v>1.782840111257</v>
      </c>
      <c r="J26">
        <f t="shared" si="2"/>
        <v>0.6999797157427301</v>
      </c>
      <c r="K26">
        <v>1850</v>
      </c>
      <c r="L26">
        <v>0.11295483961370199</v>
      </c>
      <c r="M26">
        <f t="shared" si="13"/>
        <v>-0.100405000684461</v>
      </c>
      <c r="N26">
        <f t="shared" si="3"/>
        <v>0.28736983205098804</v>
      </c>
      <c r="O26">
        <f t="shared" si="4"/>
        <v>0.40076989456489881</v>
      </c>
      <c r="Q26">
        <v>850</v>
      </c>
      <c r="R26">
        <v>0.410452970674891</v>
      </c>
      <c r="S26">
        <f t="shared" si="6"/>
        <v>0.410452970674891</v>
      </c>
      <c r="T26">
        <v>3850</v>
      </c>
      <c r="U26">
        <v>1.1887370880233601</v>
      </c>
      <c r="V26">
        <f t="shared" si="7"/>
        <v>-0.13003156875775002</v>
      </c>
      <c r="W26">
        <v>1850</v>
      </c>
      <c r="X26">
        <v>1.45919101766866</v>
      </c>
      <c r="Y26">
        <f t="shared" si="14"/>
        <v>0.59291489751791204</v>
      </c>
      <c r="Z26">
        <f t="shared" si="8"/>
        <v>0.29111209981168434</v>
      </c>
      <c r="AA26">
        <f t="shared" si="9"/>
        <v>0.37595821691899239</v>
      </c>
      <c r="AC26">
        <v>850</v>
      </c>
      <c r="AD26">
        <v>0.28280239978946797</v>
      </c>
      <c r="AE26">
        <f t="shared" si="10"/>
        <v>0.28280239978946797</v>
      </c>
      <c r="AF26">
        <v>3850</v>
      </c>
      <c r="AG26">
        <v>1.0229546704491601</v>
      </c>
      <c r="AH26">
        <f t="shared" si="11"/>
        <v>6.4306017089953094E-2</v>
      </c>
      <c r="AI26">
        <v>1850</v>
      </c>
      <c r="AJ26">
        <v>0.89323013553075803</v>
      </c>
      <c r="AK26">
        <f t="shared" si="12"/>
        <v>0.33696787686929708</v>
      </c>
      <c r="AL26">
        <f t="shared" si="15"/>
        <v>0.22802543124957272</v>
      </c>
      <c r="AM26">
        <f t="shared" si="16"/>
        <v>0.1443485699839045</v>
      </c>
    </row>
    <row r="27" spans="3:39" x14ac:dyDescent="0.2">
      <c r="C27">
        <v>900</v>
      </c>
      <c r="D27">
        <v>900</v>
      </c>
      <c r="E27">
        <v>0.24671733323133599</v>
      </c>
      <c r="F27">
        <f t="shared" si="5"/>
        <v>0.24671733323133599</v>
      </c>
      <c r="G27">
        <v>900</v>
      </c>
      <c r="H27">
        <v>3900</v>
      </c>
      <c r="I27">
        <v>1.8290216148390399</v>
      </c>
      <c r="J27">
        <f t="shared" si="2"/>
        <v>0.74616121932476998</v>
      </c>
      <c r="K27">
        <v>1900</v>
      </c>
      <c r="L27">
        <v>0.20072680441273</v>
      </c>
      <c r="M27">
        <f t="shared" si="13"/>
        <v>-1.2633035885432992E-2</v>
      </c>
      <c r="N27">
        <f t="shared" si="3"/>
        <v>0.326748505556891</v>
      </c>
      <c r="O27">
        <f t="shared" si="4"/>
        <v>0.38567592852400528</v>
      </c>
      <c r="Q27">
        <v>900</v>
      </c>
      <c r="R27">
        <v>0.37510962782409801</v>
      </c>
      <c r="S27">
        <f t="shared" si="6"/>
        <v>0.37510962782409801</v>
      </c>
      <c r="T27">
        <v>3900</v>
      </c>
      <c r="U27">
        <v>1.2938555217016601</v>
      </c>
      <c r="V27">
        <f t="shared" si="7"/>
        <v>-2.4913135079450033E-2</v>
      </c>
      <c r="W27">
        <v>1900</v>
      </c>
      <c r="X27">
        <v>1.47589822457344</v>
      </c>
      <c r="Y27">
        <f t="shared" si="14"/>
        <v>0.60962210442269205</v>
      </c>
      <c r="Z27">
        <f t="shared" si="8"/>
        <v>0.31993953238911338</v>
      </c>
      <c r="AA27">
        <f t="shared" si="9"/>
        <v>0.32084505156732457</v>
      </c>
      <c r="AC27">
        <v>900</v>
      </c>
      <c r="AD27">
        <v>0.27470514745597102</v>
      </c>
      <c r="AE27">
        <f t="shared" si="10"/>
        <v>0.27470514745597102</v>
      </c>
      <c r="AF27">
        <v>3900</v>
      </c>
      <c r="AG27">
        <v>1.0568392577761401</v>
      </c>
      <c r="AH27">
        <f t="shared" si="11"/>
        <v>9.8190604416933058E-2</v>
      </c>
      <c r="AI27">
        <v>1900</v>
      </c>
      <c r="AJ27">
        <v>0.91129345217285596</v>
      </c>
      <c r="AK27">
        <f t="shared" si="12"/>
        <v>0.355031193511395</v>
      </c>
      <c r="AL27">
        <f t="shared" si="15"/>
        <v>0.24264231512809972</v>
      </c>
      <c r="AM27">
        <f t="shared" si="16"/>
        <v>0.13138794071093982</v>
      </c>
    </row>
    <row r="28" spans="3:39" x14ac:dyDescent="0.2">
      <c r="C28">
        <v>950</v>
      </c>
      <c r="D28">
        <v>950</v>
      </c>
      <c r="E28">
        <v>0.39090044557629</v>
      </c>
      <c r="F28">
        <f t="shared" si="5"/>
        <v>0.39090044557629</v>
      </c>
      <c r="G28">
        <v>950</v>
      </c>
      <c r="H28">
        <v>3950</v>
      </c>
      <c r="I28">
        <v>2.01413158152952</v>
      </c>
      <c r="J28">
        <f t="shared" si="2"/>
        <v>0.93127118601525005</v>
      </c>
      <c r="K28">
        <v>1950</v>
      </c>
      <c r="L28">
        <v>0.225462104654332</v>
      </c>
      <c r="M28">
        <f t="shared" si="13"/>
        <v>1.2102264356169012E-2</v>
      </c>
      <c r="N28">
        <f t="shared" si="3"/>
        <v>0.444757965315903</v>
      </c>
      <c r="O28">
        <f t="shared" si="4"/>
        <v>0.46194518176982502</v>
      </c>
      <c r="Q28">
        <v>950</v>
      </c>
      <c r="R28">
        <v>0.395750333334355</v>
      </c>
      <c r="S28">
        <f t="shared" si="6"/>
        <v>0.395750333334355</v>
      </c>
      <c r="T28">
        <v>3950</v>
      </c>
      <c r="U28">
        <v>1.2514525046862499</v>
      </c>
      <c r="V28">
        <f t="shared" si="7"/>
        <v>-6.7316152094860193E-2</v>
      </c>
      <c r="W28">
        <v>1950</v>
      </c>
      <c r="X28">
        <v>1.51960757948297</v>
      </c>
      <c r="Y28">
        <f t="shared" si="14"/>
        <v>0.65333145933222203</v>
      </c>
      <c r="Z28">
        <f t="shared" si="8"/>
        <v>0.32725521352390557</v>
      </c>
      <c r="AA28">
        <f t="shared" si="9"/>
        <v>0.36517383674392068</v>
      </c>
      <c r="AC28">
        <v>950</v>
      </c>
      <c r="AD28">
        <v>0.27650701238740799</v>
      </c>
      <c r="AE28">
        <f t="shared" si="10"/>
        <v>0.27650701238740799</v>
      </c>
      <c r="AF28">
        <v>3950</v>
      </c>
      <c r="AG28">
        <v>1.0081385415989601</v>
      </c>
      <c r="AH28">
        <f t="shared" si="11"/>
        <v>4.9489888239753088E-2</v>
      </c>
      <c r="AI28">
        <v>1950</v>
      </c>
      <c r="AJ28">
        <v>0.91022780662613101</v>
      </c>
      <c r="AK28">
        <f t="shared" si="12"/>
        <v>0.35396554796467006</v>
      </c>
      <c r="AL28">
        <f t="shared" si="15"/>
        <v>0.22665414953061039</v>
      </c>
      <c r="AM28">
        <f t="shared" si="16"/>
        <v>0.15824139089534969</v>
      </c>
    </row>
    <row r="29" spans="3:39" x14ac:dyDescent="0.2">
      <c r="C29">
        <v>1000</v>
      </c>
      <c r="D29">
        <v>1000</v>
      </c>
      <c r="E29">
        <v>0.442189039846061</v>
      </c>
      <c r="F29">
        <f t="shared" si="5"/>
        <v>0.442189039846061</v>
      </c>
      <c r="G29">
        <v>1000</v>
      </c>
      <c r="H29">
        <v>4000</v>
      </c>
      <c r="I29">
        <v>1.6097890045131</v>
      </c>
      <c r="J29">
        <f t="shared" si="2"/>
        <v>0.52692860899883009</v>
      </c>
      <c r="K29">
        <v>2000</v>
      </c>
      <c r="L29">
        <v>0.37543061970570801</v>
      </c>
      <c r="M29">
        <f t="shared" si="13"/>
        <v>0.16207077940754502</v>
      </c>
      <c r="N29">
        <f t="shared" si="3"/>
        <v>0.37706280941747877</v>
      </c>
      <c r="O29">
        <f t="shared" si="4"/>
        <v>0.19094862757007008</v>
      </c>
      <c r="Q29">
        <v>1000</v>
      </c>
      <c r="R29">
        <v>0.367334974043597</v>
      </c>
      <c r="S29">
        <f t="shared" si="6"/>
        <v>0.367334974043597</v>
      </c>
      <c r="T29">
        <v>4000</v>
      </c>
      <c r="U29">
        <v>1.2979366605954701</v>
      </c>
      <c r="V29">
        <f t="shared" si="7"/>
        <v>-2.0831996185640023E-2</v>
      </c>
      <c r="W29">
        <v>2000</v>
      </c>
      <c r="X29">
        <v>1.4301060876270799</v>
      </c>
      <c r="Y29">
        <f t="shared" si="14"/>
        <v>0.56382996747633196</v>
      </c>
      <c r="Z29">
        <f t="shared" si="8"/>
        <v>0.30344431511142966</v>
      </c>
      <c r="AA29">
        <f t="shared" si="9"/>
        <v>0.29752128522570981</v>
      </c>
      <c r="AC29">
        <v>1000</v>
      </c>
      <c r="AD29">
        <v>0.26516415268021198</v>
      </c>
      <c r="AE29">
        <f t="shared" si="10"/>
        <v>0.26516415268021198</v>
      </c>
      <c r="AF29">
        <v>4000</v>
      </c>
      <c r="AG29">
        <v>1.0089736414294901</v>
      </c>
      <c r="AH29">
        <f t="shared" si="11"/>
        <v>5.0324988070283072E-2</v>
      </c>
      <c r="AI29">
        <v>2000</v>
      </c>
      <c r="AJ29">
        <v>0.875840536256563</v>
      </c>
      <c r="AK29">
        <f t="shared" si="12"/>
        <v>0.31957827759510204</v>
      </c>
      <c r="AL29">
        <f t="shared" si="15"/>
        <v>0.21168913944853238</v>
      </c>
      <c r="AM29">
        <f t="shared" si="16"/>
        <v>0.14236929535570594</v>
      </c>
    </row>
    <row r="30" spans="3:39" x14ac:dyDescent="0.2">
      <c r="C30">
        <v>1050</v>
      </c>
      <c r="D30">
        <v>1050</v>
      </c>
      <c r="E30">
        <v>0.46162143745068501</v>
      </c>
      <c r="F30">
        <f t="shared" si="5"/>
        <v>0.46162143745068501</v>
      </c>
      <c r="G30">
        <v>1050</v>
      </c>
      <c r="H30">
        <v>4050</v>
      </c>
      <c r="I30">
        <v>1.7791567532035599</v>
      </c>
      <c r="J30">
        <f t="shared" si="2"/>
        <v>0.69629635768928999</v>
      </c>
      <c r="K30">
        <v>2050</v>
      </c>
      <c r="L30">
        <v>0.34737000944125801</v>
      </c>
      <c r="M30">
        <f t="shared" si="13"/>
        <v>0.13401016914309502</v>
      </c>
      <c r="N30">
        <f t="shared" si="3"/>
        <v>0.43064265476102337</v>
      </c>
      <c r="O30">
        <f t="shared" si="4"/>
        <v>0.28242025987905284</v>
      </c>
      <c r="Q30">
        <v>1050</v>
      </c>
      <c r="R30">
        <v>0.32584934519137698</v>
      </c>
      <c r="S30">
        <f t="shared" si="6"/>
        <v>0.32584934519137698</v>
      </c>
      <c r="T30">
        <v>4050</v>
      </c>
      <c r="U30">
        <v>1.3336293618339701</v>
      </c>
      <c r="V30">
        <f t="shared" si="7"/>
        <v>1.4860705052859968E-2</v>
      </c>
      <c r="W30">
        <v>2050</v>
      </c>
      <c r="X30">
        <v>1.4999198242510801</v>
      </c>
      <c r="Y30">
        <f t="shared" si="14"/>
        <v>0.63364370410033211</v>
      </c>
      <c r="Z30">
        <f t="shared" si="8"/>
        <v>0.324784584781523</v>
      </c>
      <c r="AA30">
        <f t="shared" si="9"/>
        <v>0.30939287364707319</v>
      </c>
      <c r="AC30">
        <v>1050</v>
      </c>
      <c r="AD30">
        <v>0.23725481429008399</v>
      </c>
      <c r="AE30">
        <f t="shared" si="10"/>
        <v>0.23725481429008399</v>
      </c>
      <c r="AF30">
        <v>4050</v>
      </c>
      <c r="AG30">
        <v>1.12168729296821</v>
      </c>
      <c r="AH30">
        <f t="shared" si="11"/>
        <v>0.163038639609003</v>
      </c>
      <c r="AI30">
        <v>2050</v>
      </c>
      <c r="AJ30">
        <v>0.94244669383421897</v>
      </c>
      <c r="AK30">
        <f t="shared" si="12"/>
        <v>0.38618443517275802</v>
      </c>
      <c r="AL30">
        <f t="shared" si="15"/>
        <v>0.26215929635728169</v>
      </c>
      <c r="AM30">
        <f t="shared" si="16"/>
        <v>0.1136384021346738</v>
      </c>
    </row>
    <row r="31" spans="3:39" x14ac:dyDescent="0.2">
      <c r="C31">
        <v>1100</v>
      </c>
      <c r="D31">
        <v>1100</v>
      </c>
      <c r="E31">
        <v>0.50638511025371302</v>
      </c>
      <c r="F31">
        <f t="shared" si="5"/>
        <v>0.50638511025371302</v>
      </c>
      <c r="G31">
        <v>1100</v>
      </c>
      <c r="H31">
        <v>4100</v>
      </c>
      <c r="I31">
        <v>2.0140701186485002</v>
      </c>
      <c r="J31">
        <f t="shared" si="2"/>
        <v>0.93120972313423023</v>
      </c>
      <c r="K31">
        <v>2100</v>
      </c>
      <c r="L31">
        <v>0.39176658811849002</v>
      </c>
      <c r="M31">
        <f t="shared" si="13"/>
        <v>0.17840674782032703</v>
      </c>
      <c r="N31">
        <f t="shared" si="3"/>
        <v>0.53866719373609018</v>
      </c>
      <c r="O31">
        <f t="shared" si="4"/>
        <v>0.37743831230525421</v>
      </c>
      <c r="Q31">
        <v>1100</v>
      </c>
      <c r="R31">
        <v>0.31382347988911802</v>
      </c>
      <c r="S31">
        <f t="shared" si="6"/>
        <v>0.31382347988911802</v>
      </c>
      <c r="T31">
        <v>4100</v>
      </c>
      <c r="U31">
        <v>1.4397147626045701</v>
      </c>
      <c r="V31">
        <f t="shared" si="7"/>
        <v>0.12094610582345999</v>
      </c>
      <c r="W31">
        <v>2100</v>
      </c>
      <c r="X31">
        <v>1.64996570515735</v>
      </c>
      <c r="Y31">
        <f t="shared" si="14"/>
        <v>0.78368958500660202</v>
      </c>
      <c r="Z31">
        <f t="shared" si="8"/>
        <v>0.40615305690639336</v>
      </c>
      <c r="AA31">
        <f t="shared" si="9"/>
        <v>0.34088237398563992</v>
      </c>
      <c r="AC31">
        <v>1100</v>
      </c>
      <c r="AD31">
        <v>0.26650829219551903</v>
      </c>
      <c r="AE31">
        <f t="shared" si="10"/>
        <v>0.26650829219551903</v>
      </c>
      <c r="AF31">
        <v>4100</v>
      </c>
      <c r="AG31">
        <v>1.1537379726349599</v>
      </c>
      <c r="AH31">
        <f t="shared" si="11"/>
        <v>0.1950893192757529</v>
      </c>
      <c r="AI31">
        <v>2100</v>
      </c>
      <c r="AJ31">
        <v>1.08635168663393</v>
      </c>
      <c r="AK31">
        <f t="shared" si="12"/>
        <v>0.53008942797246905</v>
      </c>
      <c r="AL31">
        <f t="shared" si="15"/>
        <v>0.33056234648124699</v>
      </c>
      <c r="AM31">
        <f t="shared" si="16"/>
        <v>0.17644676140278737</v>
      </c>
    </row>
    <row r="32" spans="3:39" x14ac:dyDescent="0.2">
      <c r="C32">
        <v>1150</v>
      </c>
      <c r="D32">
        <v>1150</v>
      </c>
      <c r="E32">
        <v>0.34285469211048702</v>
      </c>
      <c r="F32">
        <f t="shared" si="5"/>
        <v>0.34285469211048702</v>
      </c>
      <c r="G32">
        <v>1150</v>
      </c>
      <c r="H32">
        <v>4150</v>
      </c>
      <c r="I32">
        <v>1.8731805768896499</v>
      </c>
      <c r="J32">
        <f t="shared" si="2"/>
        <v>0.79032018137537996</v>
      </c>
      <c r="K32">
        <v>2150</v>
      </c>
      <c r="L32">
        <v>0.25564802411076798</v>
      </c>
      <c r="M32">
        <f t="shared" si="13"/>
        <v>4.228818381260499E-2</v>
      </c>
      <c r="N32">
        <f t="shared" si="3"/>
        <v>0.39182101909949069</v>
      </c>
      <c r="O32">
        <f t="shared" si="4"/>
        <v>0.37641233139807512</v>
      </c>
      <c r="Q32">
        <v>1150</v>
      </c>
      <c r="R32">
        <v>0.34461190376644402</v>
      </c>
      <c r="S32">
        <f t="shared" si="6"/>
        <v>0.34461190376644402</v>
      </c>
      <c r="T32">
        <v>4150</v>
      </c>
      <c r="U32">
        <v>1.43188177864942</v>
      </c>
      <c r="V32">
        <f t="shared" si="7"/>
        <v>0.11311312186830991</v>
      </c>
      <c r="W32">
        <v>2150</v>
      </c>
      <c r="X32">
        <v>1.67989744156812</v>
      </c>
      <c r="Y32">
        <f t="shared" si="14"/>
        <v>0.81362132141737209</v>
      </c>
      <c r="Z32">
        <f t="shared" si="8"/>
        <v>0.423782115684042</v>
      </c>
      <c r="AA32">
        <f t="shared" si="9"/>
        <v>0.35690177395212702</v>
      </c>
      <c r="AC32">
        <v>1150</v>
      </c>
      <c r="AD32">
        <v>0.28771644644269601</v>
      </c>
      <c r="AE32">
        <f t="shared" si="10"/>
        <v>0.28771644644269601</v>
      </c>
      <c r="AF32">
        <v>4150</v>
      </c>
      <c r="AG32">
        <v>1.1371758143784201</v>
      </c>
      <c r="AH32">
        <f t="shared" si="11"/>
        <v>0.17852716101921307</v>
      </c>
      <c r="AI32">
        <v>2150</v>
      </c>
      <c r="AJ32">
        <v>1.1524280538225899</v>
      </c>
      <c r="AK32">
        <f t="shared" si="12"/>
        <v>0.596165795161129</v>
      </c>
      <c r="AL32">
        <f t="shared" si="15"/>
        <v>0.35413646754101274</v>
      </c>
      <c r="AM32">
        <f t="shared" si="16"/>
        <v>0.21659691037502554</v>
      </c>
    </row>
    <row r="33" spans="3:39" x14ac:dyDescent="0.2">
      <c r="C33">
        <v>1200</v>
      </c>
      <c r="D33">
        <v>1200</v>
      </c>
      <c r="E33">
        <v>0.25723921158410301</v>
      </c>
      <c r="F33">
        <f t="shared" si="5"/>
        <v>0.25723921158410301</v>
      </c>
      <c r="G33">
        <v>1200</v>
      </c>
      <c r="H33">
        <v>4200</v>
      </c>
      <c r="I33">
        <v>1.70561082448737</v>
      </c>
      <c r="J33">
        <f t="shared" si="2"/>
        <v>0.62275042897310007</v>
      </c>
      <c r="K33">
        <v>2200</v>
      </c>
      <c r="L33">
        <v>6.8291485947602301E-2</v>
      </c>
      <c r="M33">
        <f t="shared" si="13"/>
        <v>-0.1450683543505607</v>
      </c>
      <c r="N33">
        <f t="shared" si="3"/>
        <v>0.24497376206888077</v>
      </c>
      <c r="O33">
        <f t="shared" si="4"/>
        <v>0.38405631350755653</v>
      </c>
      <c r="Q33">
        <v>1200</v>
      </c>
      <c r="R33">
        <v>0.43564840792975201</v>
      </c>
      <c r="S33">
        <f t="shared" si="6"/>
        <v>0.43564840792975201</v>
      </c>
      <c r="T33">
        <v>4200</v>
      </c>
      <c r="U33">
        <v>1.39724842022245</v>
      </c>
      <c r="V33">
        <f t="shared" si="7"/>
        <v>7.8479763441339889E-2</v>
      </c>
      <c r="W33">
        <v>2200</v>
      </c>
      <c r="X33">
        <v>1.7509770248097001</v>
      </c>
      <c r="Y33">
        <f t="shared" si="14"/>
        <v>0.88470090465895213</v>
      </c>
      <c r="Z33">
        <f t="shared" si="8"/>
        <v>0.46627635867668138</v>
      </c>
      <c r="AA33">
        <f t="shared" si="9"/>
        <v>0.4039822838464262</v>
      </c>
      <c r="AC33">
        <v>1200</v>
      </c>
      <c r="AD33">
        <v>0.30926633548629801</v>
      </c>
      <c r="AE33">
        <f t="shared" si="10"/>
        <v>0.30926633548629801</v>
      </c>
      <c r="AF33">
        <v>4200</v>
      </c>
      <c r="AG33">
        <v>1.0865520242865601</v>
      </c>
      <c r="AH33">
        <f t="shared" si="11"/>
        <v>0.12790337092735304</v>
      </c>
      <c r="AI33">
        <v>2200</v>
      </c>
      <c r="AJ33">
        <v>1.2216306094456</v>
      </c>
      <c r="AK33">
        <f t="shared" si="12"/>
        <v>0.66536835078413903</v>
      </c>
      <c r="AL33">
        <f t="shared" si="15"/>
        <v>0.36751268573259671</v>
      </c>
      <c r="AM33">
        <f t="shared" si="16"/>
        <v>0.27342572872879889</v>
      </c>
    </row>
    <row r="34" spans="3:39" x14ac:dyDescent="0.2">
      <c r="C34">
        <v>1250</v>
      </c>
      <c r="D34">
        <v>1250</v>
      </c>
      <c r="E34">
        <v>0.41408521250079799</v>
      </c>
      <c r="F34">
        <f t="shared" si="5"/>
        <v>0.41408521250079799</v>
      </c>
      <c r="G34">
        <v>1250</v>
      </c>
      <c r="H34">
        <v>4250</v>
      </c>
      <c r="I34">
        <v>1.5788115435218399</v>
      </c>
      <c r="J34">
        <f t="shared" si="2"/>
        <v>0.49595114800757001</v>
      </c>
      <c r="K34">
        <v>2250</v>
      </c>
      <c r="L34">
        <v>6.3132946238793994E-2</v>
      </c>
      <c r="M34">
        <f t="shared" si="13"/>
        <v>-0.15022689405936901</v>
      </c>
      <c r="N34">
        <f t="shared" si="3"/>
        <v>0.25326982214966631</v>
      </c>
      <c r="O34">
        <f t="shared" si="4"/>
        <v>0.35182766781864366</v>
      </c>
      <c r="Q34">
        <v>1250</v>
      </c>
      <c r="R34">
        <v>0.44414765055378402</v>
      </c>
      <c r="S34">
        <f t="shared" si="6"/>
        <v>0.44414765055378402</v>
      </c>
      <c r="T34">
        <v>4250</v>
      </c>
      <c r="U34">
        <v>1.4217811182625399</v>
      </c>
      <c r="V34">
        <f t="shared" si="7"/>
        <v>0.10301246148142984</v>
      </c>
      <c r="W34">
        <v>2250</v>
      </c>
      <c r="X34">
        <v>1.8402242966690401</v>
      </c>
      <c r="Y34">
        <f t="shared" si="14"/>
        <v>0.97394817651829213</v>
      </c>
      <c r="Z34">
        <f t="shared" si="8"/>
        <v>0.50703609618450196</v>
      </c>
      <c r="AA34">
        <f t="shared" si="9"/>
        <v>0.43886042471049785</v>
      </c>
      <c r="AC34">
        <v>1250</v>
      </c>
      <c r="AD34">
        <v>0.33381144051766498</v>
      </c>
      <c r="AE34">
        <f t="shared" si="10"/>
        <v>0.33381144051766498</v>
      </c>
      <c r="AF34">
        <v>4250</v>
      </c>
      <c r="AG34">
        <v>1.04190078994883</v>
      </c>
      <c r="AH34">
        <f t="shared" si="11"/>
        <v>8.3252136589622938E-2</v>
      </c>
      <c r="AI34">
        <v>2250</v>
      </c>
      <c r="AJ34">
        <v>1.27706028370694</v>
      </c>
      <c r="AK34">
        <f t="shared" si="12"/>
        <v>0.72079802504547907</v>
      </c>
      <c r="AL34">
        <f t="shared" si="15"/>
        <v>0.37928720071758898</v>
      </c>
      <c r="AM34">
        <f t="shared" si="16"/>
        <v>0.32119654971070671</v>
      </c>
    </row>
    <row r="35" spans="3:39" x14ac:dyDescent="0.2">
      <c r="C35">
        <v>1300</v>
      </c>
      <c r="D35">
        <v>1300</v>
      </c>
      <c r="E35">
        <v>0.432706390407327</v>
      </c>
      <c r="F35">
        <f t="shared" si="5"/>
        <v>0.432706390407327</v>
      </c>
      <c r="G35">
        <v>1300</v>
      </c>
      <c r="H35">
        <v>4300</v>
      </c>
      <c r="I35">
        <v>1.9470538338111201</v>
      </c>
      <c r="J35">
        <f t="shared" si="2"/>
        <v>0.86419343829685014</v>
      </c>
      <c r="K35">
        <v>2300</v>
      </c>
      <c r="L35">
        <v>2.0045172388007002E-2</v>
      </c>
      <c r="M35">
        <f t="shared" si="13"/>
        <v>-0.193314667910156</v>
      </c>
      <c r="N35">
        <f t="shared" si="3"/>
        <v>0.36786172026467368</v>
      </c>
      <c r="O35">
        <f t="shared" si="4"/>
        <v>0.5317278176922986</v>
      </c>
      <c r="Q35">
        <v>1300</v>
      </c>
      <c r="R35">
        <v>0.46037800077322899</v>
      </c>
      <c r="S35">
        <f t="shared" si="6"/>
        <v>0.46037800077322899</v>
      </c>
      <c r="T35">
        <v>4300</v>
      </c>
      <c r="U35">
        <v>1.5952340191924901</v>
      </c>
      <c r="V35">
        <f t="shared" si="7"/>
        <v>0.27646536241137998</v>
      </c>
      <c r="W35">
        <v>2300</v>
      </c>
      <c r="X35">
        <v>1.7967703155708099</v>
      </c>
      <c r="Y35">
        <f t="shared" si="14"/>
        <v>0.93049419542006195</v>
      </c>
      <c r="Z35">
        <f t="shared" si="8"/>
        <v>0.55577918620155697</v>
      </c>
      <c r="AA35">
        <f t="shared" si="9"/>
        <v>0.33728988754115108</v>
      </c>
      <c r="AC35">
        <v>1300</v>
      </c>
      <c r="AD35">
        <v>0.31740574508969499</v>
      </c>
      <c r="AE35">
        <f t="shared" si="10"/>
        <v>0.31740574508969499</v>
      </c>
      <c r="AF35">
        <v>4300</v>
      </c>
      <c r="AG35">
        <v>1.09960945317674</v>
      </c>
      <c r="AH35">
        <f t="shared" si="11"/>
        <v>0.14096079981753296</v>
      </c>
      <c r="AI35">
        <v>2300</v>
      </c>
      <c r="AJ35">
        <v>1.3232619386950899</v>
      </c>
      <c r="AK35">
        <f t="shared" si="12"/>
        <v>0.76699968003362895</v>
      </c>
      <c r="AL35">
        <f t="shared" si="15"/>
        <v>0.40845540831361893</v>
      </c>
      <c r="AM35">
        <f t="shared" si="16"/>
        <v>0.322798235381559</v>
      </c>
    </row>
    <row r="36" spans="3:39" x14ac:dyDescent="0.2">
      <c r="C36">
        <v>1350</v>
      </c>
      <c r="D36">
        <v>1350</v>
      </c>
      <c r="E36">
        <v>0.67813543038964896</v>
      </c>
      <c r="F36">
        <f t="shared" si="5"/>
        <v>0.67813543038964896</v>
      </c>
      <c r="G36">
        <v>1350</v>
      </c>
      <c r="H36">
        <v>4350</v>
      </c>
      <c r="I36">
        <v>2.1131935027667001</v>
      </c>
      <c r="J36">
        <f t="shared" si="2"/>
        <v>1.0303331072524302</v>
      </c>
      <c r="K36">
        <v>2350</v>
      </c>
      <c r="L36">
        <v>1.5826641931826198E-2</v>
      </c>
      <c r="M36">
        <f t="shared" si="13"/>
        <v>-0.19753319836633679</v>
      </c>
      <c r="N36">
        <f t="shared" si="3"/>
        <v>0.50364511309191407</v>
      </c>
      <c r="O36">
        <f t="shared" si="4"/>
        <v>0.6322571227289322</v>
      </c>
      <c r="Q36">
        <v>1350</v>
      </c>
      <c r="R36">
        <v>0.43671744784966399</v>
      </c>
      <c r="S36">
        <f t="shared" si="6"/>
        <v>0.43671744784966399</v>
      </c>
      <c r="T36">
        <v>4350</v>
      </c>
      <c r="U36">
        <v>1.6373298283984301</v>
      </c>
      <c r="V36">
        <f t="shared" si="7"/>
        <v>0.31856117161732</v>
      </c>
      <c r="W36">
        <v>2350</v>
      </c>
      <c r="X36">
        <v>1.8027944988326701</v>
      </c>
      <c r="Y36">
        <f t="shared" si="14"/>
        <v>0.93651837868192211</v>
      </c>
      <c r="Z36">
        <f t="shared" si="8"/>
        <v>0.56393233271630205</v>
      </c>
      <c r="AA36">
        <f t="shared" si="9"/>
        <v>0.32803276915499585</v>
      </c>
      <c r="AC36">
        <v>1350</v>
      </c>
      <c r="AD36">
        <v>0.324846542593901</v>
      </c>
      <c r="AE36">
        <f t="shared" si="10"/>
        <v>0.324846542593901</v>
      </c>
      <c r="AF36">
        <v>4350</v>
      </c>
      <c r="AG36">
        <v>1.1367956513534501</v>
      </c>
      <c r="AH36">
        <f t="shared" si="11"/>
        <v>0.17814699799424305</v>
      </c>
      <c r="AI36">
        <v>2350</v>
      </c>
      <c r="AJ36">
        <v>1.3316951272766</v>
      </c>
      <c r="AK36">
        <f t="shared" si="12"/>
        <v>0.77543286861513905</v>
      </c>
      <c r="AL36">
        <f t="shared" si="15"/>
        <v>0.42614213640109438</v>
      </c>
      <c r="AM36">
        <f t="shared" si="16"/>
        <v>0.31126066376014233</v>
      </c>
    </row>
    <row r="37" spans="3:39" x14ac:dyDescent="0.2">
      <c r="C37">
        <v>1400</v>
      </c>
      <c r="D37">
        <v>1400</v>
      </c>
      <c r="E37">
        <v>0.87766532898785898</v>
      </c>
      <c r="F37">
        <f t="shared" si="5"/>
        <v>0.87766532898785898</v>
      </c>
      <c r="G37">
        <v>1400</v>
      </c>
      <c r="H37">
        <v>4400</v>
      </c>
      <c r="I37">
        <v>2.4634481152824801</v>
      </c>
      <c r="J37">
        <f t="shared" si="2"/>
        <v>1.3805877197682102</v>
      </c>
      <c r="K37">
        <v>2400</v>
      </c>
      <c r="L37">
        <v>0.113322681831523</v>
      </c>
      <c r="M37">
        <f t="shared" si="13"/>
        <v>-0.10003715846663999</v>
      </c>
      <c r="N37">
        <f t="shared" si="3"/>
        <v>0.71940529676314302</v>
      </c>
      <c r="O37">
        <f t="shared" si="4"/>
        <v>0.75289254602620248</v>
      </c>
      <c r="Q37">
        <v>1400</v>
      </c>
      <c r="R37">
        <v>0.51461506242814503</v>
      </c>
      <c r="S37">
        <f t="shared" si="6"/>
        <v>0.51461506242814503</v>
      </c>
      <c r="T37">
        <v>4400</v>
      </c>
      <c r="U37">
        <v>1.64509197573861</v>
      </c>
      <c r="V37">
        <f t="shared" si="7"/>
        <v>0.32632331895749989</v>
      </c>
      <c r="W37">
        <v>2400</v>
      </c>
      <c r="X37">
        <v>1.92290602128966</v>
      </c>
      <c r="Y37">
        <f t="shared" si="14"/>
        <v>1.056629901138912</v>
      </c>
      <c r="Z37">
        <f t="shared" si="8"/>
        <v>0.63252276084151893</v>
      </c>
      <c r="AA37">
        <f t="shared" si="9"/>
        <v>0.37916170033803287</v>
      </c>
      <c r="AC37">
        <v>1400</v>
      </c>
      <c r="AD37">
        <v>0.33874386815664298</v>
      </c>
      <c r="AE37">
        <f t="shared" si="10"/>
        <v>0.33874386815664298</v>
      </c>
      <c r="AF37">
        <v>4400</v>
      </c>
      <c r="AG37">
        <v>1.1584050418921099</v>
      </c>
      <c r="AH37">
        <f t="shared" si="11"/>
        <v>0.1997563885329029</v>
      </c>
      <c r="AI37">
        <v>2400</v>
      </c>
      <c r="AJ37">
        <v>1.31533795842859</v>
      </c>
      <c r="AK37">
        <f t="shared" si="12"/>
        <v>0.75907569976712908</v>
      </c>
      <c r="AL37">
        <f t="shared" si="15"/>
        <v>0.43252531881889161</v>
      </c>
      <c r="AM37">
        <f t="shared" si="16"/>
        <v>0.29121425677002682</v>
      </c>
    </row>
    <row r="38" spans="3:39" x14ac:dyDescent="0.2">
      <c r="C38">
        <v>1450</v>
      </c>
      <c r="D38">
        <v>1450</v>
      </c>
      <c r="E38">
        <v>0.97246705798701905</v>
      </c>
      <c r="F38">
        <f t="shared" si="5"/>
        <v>0.97246705798701905</v>
      </c>
      <c r="G38">
        <v>1450</v>
      </c>
      <c r="H38">
        <v>4450</v>
      </c>
      <c r="I38">
        <v>2.3434610339945499</v>
      </c>
      <c r="J38">
        <f t="shared" si="2"/>
        <v>1.2606006384802799</v>
      </c>
      <c r="K38">
        <v>2450</v>
      </c>
      <c r="L38">
        <v>0.141023496883357</v>
      </c>
      <c r="M38">
        <f t="shared" si="13"/>
        <v>-7.2336343414805993E-2</v>
      </c>
      <c r="N38">
        <f t="shared" si="3"/>
        <v>0.72024378435083103</v>
      </c>
      <c r="O38">
        <f t="shared" si="4"/>
        <v>0.70135061434970714</v>
      </c>
      <c r="Q38">
        <v>1450</v>
      </c>
      <c r="R38">
        <v>0.46702720158754601</v>
      </c>
      <c r="S38">
        <f t="shared" si="6"/>
        <v>0.46702720158754601</v>
      </c>
      <c r="T38">
        <v>4450</v>
      </c>
      <c r="U38">
        <v>1.71771901876216</v>
      </c>
      <c r="V38">
        <f t="shared" si="7"/>
        <v>0.39895036198104994</v>
      </c>
      <c r="W38">
        <v>2450</v>
      </c>
      <c r="X38">
        <v>1.85892329447567</v>
      </c>
      <c r="Y38">
        <f t="shared" si="14"/>
        <v>0.992647174324922</v>
      </c>
      <c r="Z38">
        <f t="shared" si="8"/>
        <v>0.61954157929783937</v>
      </c>
      <c r="AA38">
        <f t="shared" si="9"/>
        <v>0.32490683711348262</v>
      </c>
      <c r="AC38">
        <v>1450</v>
      </c>
      <c r="AD38">
        <v>0.29448047830829599</v>
      </c>
      <c r="AE38">
        <f t="shared" si="10"/>
        <v>0.29448047830829599</v>
      </c>
      <c r="AF38">
        <v>4450</v>
      </c>
      <c r="AG38">
        <v>1.19513356590308</v>
      </c>
      <c r="AH38">
        <f t="shared" si="11"/>
        <v>0.23648491254387294</v>
      </c>
      <c r="AI38">
        <v>2450</v>
      </c>
      <c r="AJ38">
        <v>1.3308681509100999</v>
      </c>
      <c r="AK38">
        <f t="shared" si="12"/>
        <v>0.77460589224863896</v>
      </c>
      <c r="AL38">
        <f t="shared" si="15"/>
        <v>0.43519042770026933</v>
      </c>
      <c r="AM38">
        <f t="shared" si="16"/>
        <v>0.29536928512122418</v>
      </c>
    </row>
    <row r="39" spans="3:39" x14ac:dyDescent="0.2">
      <c r="C39">
        <v>1500</v>
      </c>
      <c r="D39">
        <v>1500</v>
      </c>
      <c r="E39">
        <v>1.1182718878448601</v>
      </c>
      <c r="F39">
        <f t="shared" si="5"/>
        <v>1.1182718878448601</v>
      </c>
      <c r="G39">
        <v>1500</v>
      </c>
      <c r="H39">
        <v>4500</v>
      </c>
      <c r="I39">
        <v>1.72927254120067</v>
      </c>
      <c r="J39">
        <f t="shared" si="2"/>
        <v>0.64641214568640004</v>
      </c>
      <c r="K39">
        <v>2500</v>
      </c>
      <c r="L39">
        <v>0.31078827044982699</v>
      </c>
      <c r="M39">
        <f t="shared" si="13"/>
        <v>9.7428430151663997E-2</v>
      </c>
      <c r="N39">
        <f t="shared" si="3"/>
        <v>0.62070415456097472</v>
      </c>
      <c r="O39">
        <f t="shared" si="4"/>
        <v>0.51090705307768924</v>
      </c>
      <c r="Q39">
        <v>1500</v>
      </c>
      <c r="R39">
        <v>0.43144099480500703</v>
      </c>
      <c r="S39">
        <f t="shared" si="6"/>
        <v>0.43144099480500703</v>
      </c>
      <c r="T39">
        <v>4500</v>
      </c>
      <c r="U39">
        <v>1.67609422171008</v>
      </c>
      <c r="V39">
        <f t="shared" si="7"/>
        <v>0.35732556492896994</v>
      </c>
      <c r="W39">
        <v>2500</v>
      </c>
      <c r="X39">
        <v>1.8861119367028401</v>
      </c>
      <c r="Y39">
        <f t="shared" si="14"/>
        <v>1.0198358165520922</v>
      </c>
      <c r="Z39">
        <f t="shared" si="8"/>
        <v>0.60286745876202308</v>
      </c>
      <c r="AA39">
        <f t="shared" si="9"/>
        <v>0.36300169804704457</v>
      </c>
      <c r="AC39">
        <v>1500</v>
      </c>
      <c r="AD39">
        <v>0.30194404107130302</v>
      </c>
      <c r="AE39">
        <f t="shared" si="10"/>
        <v>0.30194404107130302</v>
      </c>
      <c r="AF39">
        <v>4500</v>
      </c>
      <c r="AG39">
        <v>1.1745204521753301</v>
      </c>
      <c r="AH39">
        <f t="shared" si="11"/>
        <v>0.21587179881612306</v>
      </c>
      <c r="AI39">
        <v>2500</v>
      </c>
      <c r="AJ39">
        <v>1.3715892556167899</v>
      </c>
      <c r="AK39">
        <f t="shared" si="12"/>
        <v>0.81532699695532895</v>
      </c>
      <c r="AL39">
        <f t="shared" si="15"/>
        <v>0.44438094561425173</v>
      </c>
      <c r="AM39">
        <f t="shared" si="16"/>
        <v>0.32411855466150252</v>
      </c>
    </row>
    <row r="40" spans="3:39" x14ac:dyDescent="0.2">
      <c r="C40">
        <v>1550</v>
      </c>
      <c r="D40">
        <v>1550</v>
      </c>
      <c r="E40">
        <v>0.98620206946520494</v>
      </c>
      <c r="F40">
        <f t="shared" si="5"/>
        <v>0.98620206946520494</v>
      </c>
      <c r="G40">
        <v>1550</v>
      </c>
      <c r="H40">
        <v>4550</v>
      </c>
      <c r="I40">
        <v>1.92633429535365</v>
      </c>
      <c r="J40">
        <f t="shared" si="2"/>
        <v>0.84347389983938004</v>
      </c>
      <c r="K40">
        <v>2550</v>
      </c>
      <c r="L40">
        <v>0.28604863705077399</v>
      </c>
      <c r="M40">
        <f t="shared" si="13"/>
        <v>7.2688796752611001E-2</v>
      </c>
      <c r="N40">
        <f t="shared" si="3"/>
        <v>0.63412158868573199</v>
      </c>
      <c r="O40">
        <f t="shared" si="4"/>
        <v>0.49142437617048346</v>
      </c>
      <c r="Q40">
        <v>1550</v>
      </c>
      <c r="R40">
        <v>0.51259470726490697</v>
      </c>
      <c r="S40">
        <f t="shared" si="6"/>
        <v>0.51259470726490697</v>
      </c>
      <c r="T40">
        <v>4550</v>
      </c>
      <c r="U40">
        <v>1.62335581855712</v>
      </c>
      <c r="V40">
        <f t="shared" si="7"/>
        <v>0.30458716177600986</v>
      </c>
      <c r="W40">
        <v>2550</v>
      </c>
      <c r="X40">
        <v>1.911759627421</v>
      </c>
      <c r="Y40">
        <f t="shared" si="14"/>
        <v>1.045483507270252</v>
      </c>
      <c r="Z40">
        <f t="shared" si="8"/>
        <v>0.62088845877038956</v>
      </c>
      <c r="AA40">
        <f t="shared" si="9"/>
        <v>0.38213544869984167</v>
      </c>
      <c r="AC40">
        <v>1550</v>
      </c>
      <c r="AD40">
        <v>0.34215658166991803</v>
      </c>
      <c r="AE40">
        <f t="shared" si="10"/>
        <v>0.34215658166991803</v>
      </c>
      <c r="AF40">
        <v>4550</v>
      </c>
      <c r="AG40">
        <v>1.1614682824675</v>
      </c>
      <c r="AH40">
        <f t="shared" si="11"/>
        <v>0.20281962910829299</v>
      </c>
      <c r="AI40">
        <v>2550</v>
      </c>
      <c r="AJ40">
        <v>1.3489936943593901</v>
      </c>
      <c r="AK40">
        <f t="shared" si="12"/>
        <v>0.79273143569792914</v>
      </c>
      <c r="AL40">
        <f t="shared" si="15"/>
        <v>0.44590254882538005</v>
      </c>
      <c r="AM40">
        <f t="shared" si="16"/>
        <v>0.30833651124093098</v>
      </c>
    </row>
    <row r="41" spans="3:39" x14ac:dyDescent="0.2">
      <c r="C41">
        <v>1600</v>
      </c>
      <c r="D41">
        <v>1600</v>
      </c>
      <c r="E41">
        <v>0.76733807544617505</v>
      </c>
      <c r="F41">
        <f t="shared" si="5"/>
        <v>0.76733807544617505</v>
      </c>
      <c r="G41">
        <v>1600</v>
      </c>
      <c r="H41">
        <v>4600</v>
      </c>
      <c r="I41">
        <v>2.1589724578760601</v>
      </c>
      <c r="J41">
        <f t="shared" si="2"/>
        <v>1.0761120623617901</v>
      </c>
      <c r="K41">
        <v>2600</v>
      </c>
      <c r="L41">
        <v>0.38515984524712499</v>
      </c>
      <c r="M41">
        <f t="shared" si="13"/>
        <v>0.171800004948962</v>
      </c>
      <c r="N41">
        <f t="shared" si="3"/>
        <v>0.67175004758564238</v>
      </c>
      <c r="O41">
        <f t="shared" si="4"/>
        <v>0.45967148878112413</v>
      </c>
      <c r="Q41">
        <v>1600</v>
      </c>
      <c r="R41">
        <v>0.52987748059817497</v>
      </c>
      <c r="S41">
        <f t="shared" si="6"/>
        <v>0.52987748059817497</v>
      </c>
      <c r="T41">
        <v>4600</v>
      </c>
      <c r="U41">
        <v>1.6115603493717301</v>
      </c>
      <c r="V41">
        <f t="shared" si="7"/>
        <v>0.29279169259061999</v>
      </c>
      <c r="W41">
        <v>2600</v>
      </c>
      <c r="X41">
        <v>1.9533623823864901</v>
      </c>
      <c r="Y41">
        <f t="shared" si="14"/>
        <v>1.0870862622357422</v>
      </c>
      <c r="Z41">
        <f t="shared" si="8"/>
        <v>0.63658514514151243</v>
      </c>
      <c r="AA41">
        <f t="shared" si="9"/>
        <v>0.40775710919143093</v>
      </c>
      <c r="AC41">
        <v>1600</v>
      </c>
      <c r="AD41">
        <v>0.3577855233094</v>
      </c>
      <c r="AE41">
        <f t="shared" si="10"/>
        <v>0.3577855233094</v>
      </c>
      <c r="AF41">
        <v>4600</v>
      </c>
      <c r="AG41">
        <v>1.1507438572319999</v>
      </c>
      <c r="AH41">
        <f t="shared" si="11"/>
        <v>0.19209520387279289</v>
      </c>
      <c r="AI41">
        <v>2600</v>
      </c>
      <c r="AJ41">
        <v>1.3881581816405799</v>
      </c>
      <c r="AK41">
        <f t="shared" si="12"/>
        <v>0.83189592297911896</v>
      </c>
      <c r="AL41">
        <f t="shared" si="15"/>
        <v>0.46059221672043726</v>
      </c>
      <c r="AM41">
        <f t="shared" si="16"/>
        <v>0.33205895892119264</v>
      </c>
    </row>
    <row r="42" spans="3:39" x14ac:dyDescent="0.2">
      <c r="C42">
        <v>1650</v>
      </c>
      <c r="D42">
        <v>1650</v>
      </c>
      <c r="E42">
        <v>0.97750774547996599</v>
      </c>
      <c r="F42">
        <f t="shared" si="5"/>
        <v>0.97750774547996599</v>
      </c>
      <c r="G42">
        <v>1650</v>
      </c>
      <c r="H42">
        <v>4650</v>
      </c>
      <c r="I42">
        <v>2.8637714621422998</v>
      </c>
      <c r="J42">
        <f t="shared" si="2"/>
        <v>1.7809110666280299</v>
      </c>
      <c r="K42">
        <v>2650</v>
      </c>
      <c r="L42">
        <v>0.480492587426399</v>
      </c>
      <c r="M42">
        <f t="shared" si="13"/>
        <v>0.26713274712823598</v>
      </c>
      <c r="N42">
        <f t="shared" ref="N42:N73" si="17">AVERAGE(F42,J42,M42)</f>
        <v>1.0085171864120772</v>
      </c>
      <c r="O42">
        <f t="shared" ref="O42:O73" si="18">STDEV(E42,J42,M42)</f>
        <v>0.75736542647330884</v>
      </c>
      <c r="Q42">
        <v>1650</v>
      </c>
      <c r="R42">
        <v>0.55459365379261205</v>
      </c>
      <c r="S42">
        <f t="shared" si="6"/>
        <v>0.55459365379261205</v>
      </c>
      <c r="T42">
        <v>4650</v>
      </c>
      <c r="U42">
        <v>1.5996908109276899</v>
      </c>
      <c r="V42">
        <f t="shared" si="7"/>
        <v>0.28092215414657984</v>
      </c>
      <c r="W42">
        <v>2650</v>
      </c>
      <c r="X42">
        <v>1.9370113943653799</v>
      </c>
      <c r="Y42">
        <f t="shared" si="14"/>
        <v>1.0707352742146319</v>
      </c>
      <c r="Z42">
        <f t="shared" si="8"/>
        <v>0.63541702738460792</v>
      </c>
      <c r="AA42">
        <f t="shared" si="9"/>
        <v>0.40106172149309038</v>
      </c>
      <c r="AC42">
        <v>1650</v>
      </c>
      <c r="AD42">
        <v>0.41147094476942098</v>
      </c>
      <c r="AE42">
        <f t="shared" si="10"/>
        <v>0.41147094476942098</v>
      </c>
      <c r="AF42">
        <v>4650</v>
      </c>
      <c r="AG42">
        <v>1.15584067810381</v>
      </c>
      <c r="AH42">
        <f t="shared" si="11"/>
        <v>0.19719202474460296</v>
      </c>
      <c r="AI42">
        <v>2650</v>
      </c>
      <c r="AJ42">
        <v>1.5025387937883501</v>
      </c>
      <c r="AK42">
        <f t="shared" si="12"/>
        <v>0.94627653512688914</v>
      </c>
      <c r="AL42">
        <f t="shared" si="15"/>
        <v>0.51831316821363771</v>
      </c>
      <c r="AM42">
        <f t="shared" si="16"/>
        <v>0.38580221157549804</v>
      </c>
    </row>
    <row r="43" spans="3:39" x14ac:dyDescent="0.2">
      <c r="C43">
        <v>1700</v>
      </c>
      <c r="D43">
        <v>1700</v>
      </c>
      <c r="E43">
        <v>0.58750205215707096</v>
      </c>
      <c r="F43">
        <f t="shared" si="5"/>
        <v>0.58750205215707096</v>
      </c>
      <c r="G43">
        <v>1700</v>
      </c>
      <c r="H43">
        <v>4700</v>
      </c>
      <c r="I43">
        <v>3.1962288969534001</v>
      </c>
      <c r="J43">
        <f t="shared" si="2"/>
        <v>2.1133685014391301</v>
      </c>
      <c r="K43">
        <v>2700</v>
      </c>
      <c r="L43">
        <v>0.49128069235259098</v>
      </c>
      <c r="M43">
        <f t="shared" si="13"/>
        <v>0.27792085205442796</v>
      </c>
      <c r="N43">
        <f t="shared" si="17"/>
        <v>0.99293046855020961</v>
      </c>
      <c r="O43">
        <f t="shared" si="18"/>
        <v>0.98259664614848152</v>
      </c>
      <c r="Q43">
        <v>1700</v>
      </c>
      <c r="R43">
        <v>0.59846290246413303</v>
      </c>
      <c r="S43">
        <f t="shared" si="6"/>
        <v>0.59846290246413303</v>
      </c>
      <c r="T43">
        <v>4700</v>
      </c>
      <c r="U43">
        <v>1.5935500545769401</v>
      </c>
      <c r="V43">
        <f t="shared" si="7"/>
        <v>0.27478139779583</v>
      </c>
      <c r="W43">
        <v>2700</v>
      </c>
      <c r="X43">
        <v>2.0644963859263701</v>
      </c>
      <c r="Y43">
        <f t="shared" si="14"/>
        <v>1.198220265775622</v>
      </c>
      <c r="Z43">
        <f t="shared" si="8"/>
        <v>0.69048818867852846</v>
      </c>
      <c r="AA43">
        <f t="shared" si="9"/>
        <v>0.46854703680749155</v>
      </c>
      <c r="AC43">
        <v>1700</v>
      </c>
      <c r="AD43">
        <v>0.44045710333237098</v>
      </c>
      <c r="AE43">
        <f t="shared" si="10"/>
        <v>0.44045710333237098</v>
      </c>
      <c r="AF43">
        <v>4700</v>
      </c>
      <c r="AG43">
        <v>1.2467750632888901</v>
      </c>
      <c r="AH43">
        <f t="shared" si="11"/>
        <v>0.28812640992968308</v>
      </c>
      <c r="AI43">
        <v>2700</v>
      </c>
      <c r="AJ43">
        <v>1.5081488732558099</v>
      </c>
      <c r="AK43">
        <f t="shared" si="12"/>
        <v>0.95188661459434898</v>
      </c>
      <c r="AL43">
        <f t="shared" si="15"/>
        <v>0.56015670928546768</v>
      </c>
      <c r="AM43">
        <f t="shared" si="16"/>
        <v>0.34769296667191113</v>
      </c>
    </row>
    <row r="44" spans="3:39" x14ac:dyDescent="0.2">
      <c r="C44">
        <v>1750</v>
      </c>
      <c r="D44">
        <v>1750</v>
      </c>
      <c r="E44">
        <v>0.80475694726092395</v>
      </c>
      <c r="F44">
        <f t="shared" si="5"/>
        <v>0.80475694726092395</v>
      </c>
      <c r="G44">
        <v>1750</v>
      </c>
      <c r="H44">
        <v>4750</v>
      </c>
      <c r="I44">
        <v>3.1093161646042198</v>
      </c>
      <c r="J44">
        <f t="shared" si="2"/>
        <v>2.0264557690899498</v>
      </c>
      <c r="K44">
        <v>2750</v>
      </c>
      <c r="L44">
        <v>0.542851219791469</v>
      </c>
      <c r="M44">
        <f t="shared" si="13"/>
        <v>0.32949137949330598</v>
      </c>
      <c r="N44">
        <f t="shared" si="17"/>
        <v>1.0535680319480598</v>
      </c>
      <c r="O44">
        <f t="shared" si="18"/>
        <v>0.87541547381067564</v>
      </c>
      <c r="Q44">
        <v>1750</v>
      </c>
      <c r="R44">
        <v>0.62601166843664202</v>
      </c>
      <c r="S44">
        <f t="shared" si="6"/>
        <v>0.62601166843664202</v>
      </c>
      <c r="T44">
        <v>4750</v>
      </c>
      <c r="U44">
        <v>1.6312007185214199</v>
      </c>
      <c r="V44">
        <f t="shared" si="7"/>
        <v>0.3124320617403098</v>
      </c>
      <c r="W44">
        <v>2750</v>
      </c>
      <c r="X44">
        <v>2.0081924809348202</v>
      </c>
      <c r="Y44">
        <f t="shared" si="14"/>
        <v>1.1419163607840721</v>
      </c>
      <c r="Z44">
        <f t="shared" si="8"/>
        <v>0.6934533636536746</v>
      </c>
      <c r="AA44">
        <f t="shared" si="9"/>
        <v>0.41883449867500272</v>
      </c>
      <c r="AC44">
        <v>1750</v>
      </c>
      <c r="AD44">
        <v>0.43139799606240598</v>
      </c>
      <c r="AE44">
        <f t="shared" si="10"/>
        <v>0.43139799606240598</v>
      </c>
      <c r="AF44">
        <v>4750</v>
      </c>
      <c r="AG44">
        <v>1.19943842279215</v>
      </c>
      <c r="AH44">
        <f t="shared" si="11"/>
        <v>0.24078976943294295</v>
      </c>
      <c r="AI44">
        <v>2750</v>
      </c>
      <c r="AJ44">
        <v>1.50554838083116</v>
      </c>
      <c r="AK44">
        <f t="shared" si="12"/>
        <v>0.9492861221696991</v>
      </c>
      <c r="AL44">
        <f t="shared" si="15"/>
        <v>0.54049129588834932</v>
      </c>
      <c r="AM44">
        <f t="shared" si="16"/>
        <v>0.36663030631755789</v>
      </c>
    </row>
    <row r="45" spans="3:39" x14ac:dyDescent="0.2">
      <c r="C45">
        <v>1800</v>
      </c>
      <c r="D45">
        <v>1800</v>
      </c>
      <c r="E45">
        <v>0.72028623799923297</v>
      </c>
      <c r="F45">
        <f t="shared" si="5"/>
        <v>0.72028623799923297</v>
      </c>
      <c r="G45">
        <v>1800</v>
      </c>
      <c r="H45">
        <v>4800</v>
      </c>
      <c r="I45">
        <v>2.8740443499426802</v>
      </c>
      <c r="J45">
        <f t="shared" si="2"/>
        <v>1.7911839544284103</v>
      </c>
      <c r="K45">
        <v>2800</v>
      </c>
      <c r="L45">
        <v>0.59193152076821798</v>
      </c>
      <c r="M45">
        <f t="shared" si="13"/>
        <v>0.37857168047005496</v>
      </c>
      <c r="N45">
        <f t="shared" si="17"/>
        <v>0.96334729096589944</v>
      </c>
      <c r="O45">
        <f t="shared" si="18"/>
        <v>0.73700567551165952</v>
      </c>
      <c r="Q45">
        <v>1800</v>
      </c>
      <c r="R45">
        <v>0.61814859136936195</v>
      </c>
      <c r="S45">
        <f t="shared" si="6"/>
        <v>0.61814859136936195</v>
      </c>
      <c r="T45">
        <v>4800</v>
      </c>
      <c r="U45">
        <v>1.66142457083934</v>
      </c>
      <c r="V45">
        <f t="shared" si="7"/>
        <v>0.34265591405822993</v>
      </c>
      <c r="W45">
        <v>2800</v>
      </c>
      <c r="X45">
        <v>2.1976939535566302</v>
      </c>
      <c r="Y45">
        <f t="shared" si="14"/>
        <v>1.3314178334058822</v>
      </c>
      <c r="Z45">
        <f t="shared" si="8"/>
        <v>0.76407411294449135</v>
      </c>
      <c r="AA45">
        <f t="shared" si="9"/>
        <v>0.51027759765959102</v>
      </c>
      <c r="AC45">
        <v>1800</v>
      </c>
      <c r="AD45">
        <v>0.47438669155994301</v>
      </c>
      <c r="AE45">
        <f t="shared" si="10"/>
        <v>0.47438669155994301</v>
      </c>
      <c r="AF45">
        <v>4800</v>
      </c>
      <c r="AG45">
        <v>1.2385422165993101</v>
      </c>
      <c r="AH45">
        <f t="shared" si="11"/>
        <v>0.27989356324010306</v>
      </c>
      <c r="AI45">
        <v>2800</v>
      </c>
      <c r="AJ45">
        <v>1.59431392755471</v>
      </c>
      <c r="AK45">
        <f t="shared" si="12"/>
        <v>1.0380516688932491</v>
      </c>
      <c r="AL45">
        <f t="shared" si="15"/>
        <v>0.59744397456443166</v>
      </c>
      <c r="AM45">
        <f t="shared" si="16"/>
        <v>0.39377436364906593</v>
      </c>
    </row>
    <row r="46" spans="3:39" x14ac:dyDescent="0.2">
      <c r="C46">
        <v>1850</v>
      </c>
      <c r="D46">
        <v>1850</v>
      </c>
      <c r="E46">
        <v>0.39030176925502802</v>
      </c>
      <c r="F46">
        <f t="shared" si="5"/>
        <v>0.39030176925502802</v>
      </c>
      <c r="G46">
        <v>1850</v>
      </c>
      <c r="H46">
        <v>4850</v>
      </c>
      <c r="I46">
        <v>2.7342103724903999</v>
      </c>
      <c r="J46">
        <f t="shared" si="2"/>
        <v>1.65134997697613</v>
      </c>
      <c r="K46">
        <v>2850</v>
      </c>
      <c r="L46">
        <v>0.61208655826093095</v>
      </c>
      <c r="M46">
        <f t="shared" si="13"/>
        <v>0.39872671796276793</v>
      </c>
      <c r="N46">
        <f t="shared" si="17"/>
        <v>0.81345948806464197</v>
      </c>
      <c r="O46">
        <f t="shared" si="18"/>
        <v>0.72564667607343936</v>
      </c>
      <c r="Q46">
        <v>1850</v>
      </c>
      <c r="R46">
        <v>0.64489851721477298</v>
      </c>
      <c r="S46">
        <f t="shared" si="6"/>
        <v>0.64489851721477298</v>
      </c>
      <c r="T46">
        <v>4850</v>
      </c>
      <c r="U46">
        <v>1.64042939910374</v>
      </c>
      <c r="V46">
        <f t="shared" si="7"/>
        <v>0.32166074232262987</v>
      </c>
      <c r="W46">
        <v>2850</v>
      </c>
      <c r="X46">
        <v>2.0282872798415901</v>
      </c>
      <c r="Y46">
        <f t="shared" si="14"/>
        <v>1.162011159690842</v>
      </c>
      <c r="Z46">
        <f t="shared" si="8"/>
        <v>0.70952347307608166</v>
      </c>
      <c r="AA46">
        <f t="shared" si="9"/>
        <v>0.42388618128312344</v>
      </c>
      <c r="AC46">
        <v>1850</v>
      </c>
      <c r="AD46">
        <v>0.47204797181493302</v>
      </c>
      <c r="AE46">
        <f t="shared" si="10"/>
        <v>0.47204797181493302</v>
      </c>
      <c r="AF46">
        <v>4850</v>
      </c>
      <c r="AG46">
        <v>1.2255493533714601</v>
      </c>
      <c r="AH46">
        <f t="shared" si="11"/>
        <v>0.26690070001225308</v>
      </c>
      <c r="AI46">
        <v>2850</v>
      </c>
      <c r="AJ46">
        <v>1.51155852136527</v>
      </c>
      <c r="AK46">
        <f t="shared" si="12"/>
        <v>0.95529626270380907</v>
      </c>
      <c r="AL46">
        <f t="shared" si="15"/>
        <v>0.56474831151033167</v>
      </c>
      <c r="AM46">
        <f t="shared" si="16"/>
        <v>0.35343617163228752</v>
      </c>
    </row>
    <row r="47" spans="3:39" x14ac:dyDescent="0.2">
      <c r="C47">
        <v>1900</v>
      </c>
      <c r="D47">
        <v>1900</v>
      </c>
      <c r="E47">
        <v>0.45752510255099899</v>
      </c>
      <c r="F47">
        <f t="shared" si="5"/>
        <v>0.45752510255099899</v>
      </c>
      <c r="G47">
        <v>1900</v>
      </c>
      <c r="H47">
        <v>4900</v>
      </c>
      <c r="I47">
        <v>2.6179880348714901</v>
      </c>
      <c r="J47">
        <f t="shared" si="2"/>
        <v>1.5351276393572202</v>
      </c>
      <c r="K47">
        <v>2900</v>
      </c>
      <c r="L47">
        <v>0.35804100554915702</v>
      </c>
      <c r="M47">
        <f t="shared" si="13"/>
        <v>0.14468116525099403</v>
      </c>
      <c r="N47">
        <f t="shared" si="17"/>
        <v>0.71244463571973771</v>
      </c>
      <c r="O47">
        <f t="shared" si="18"/>
        <v>0.7294335649199557</v>
      </c>
      <c r="Q47">
        <v>1900</v>
      </c>
      <c r="R47">
        <v>0.65827173563049102</v>
      </c>
      <c r="S47">
        <f t="shared" si="6"/>
        <v>0.65827173563049102</v>
      </c>
      <c r="T47">
        <v>4900</v>
      </c>
      <c r="U47">
        <v>1.7224195796316799</v>
      </c>
      <c r="V47">
        <f t="shared" si="7"/>
        <v>0.4036509228505698</v>
      </c>
      <c r="W47">
        <v>2900</v>
      </c>
      <c r="X47">
        <v>2.1874975498563902</v>
      </c>
      <c r="Y47">
        <f t="shared" si="14"/>
        <v>1.3212214297056422</v>
      </c>
      <c r="Z47">
        <f t="shared" si="8"/>
        <v>0.79438136272890103</v>
      </c>
      <c r="AA47">
        <f t="shared" si="9"/>
        <v>0.47368584705922934</v>
      </c>
      <c r="AC47">
        <v>1900</v>
      </c>
      <c r="AD47">
        <v>0.47782779627528599</v>
      </c>
      <c r="AE47">
        <f t="shared" si="10"/>
        <v>0.47782779627528599</v>
      </c>
      <c r="AF47">
        <v>4900</v>
      </c>
      <c r="AG47">
        <v>1.27577056820384</v>
      </c>
      <c r="AH47">
        <f t="shared" si="11"/>
        <v>0.31712191484463303</v>
      </c>
      <c r="AI47">
        <v>2900</v>
      </c>
      <c r="AJ47">
        <v>1.5771527906984</v>
      </c>
      <c r="AK47">
        <f t="shared" si="12"/>
        <v>1.020890532036939</v>
      </c>
      <c r="AL47">
        <f t="shared" si="15"/>
        <v>0.60528008105228603</v>
      </c>
      <c r="AM47">
        <f t="shared" si="16"/>
        <v>0.36878941186990538</v>
      </c>
    </row>
    <row r="48" spans="3:39" x14ac:dyDescent="0.2">
      <c r="C48">
        <v>1950</v>
      </c>
      <c r="D48">
        <v>1950</v>
      </c>
      <c r="E48">
        <v>0.311630374500318</v>
      </c>
      <c r="F48">
        <f t="shared" si="5"/>
        <v>0.311630374500318</v>
      </c>
      <c r="G48">
        <v>1950</v>
      </c>
      <c r="H48">
        <v>4950</v>
      </c>
      <c r="I48">
        <v>2.89108569488159</v>
      </c>
      <c r="J48">
        <f t="shared" si="2"/>
        <v>1.80822529936732</v>
      </c>
      <c r="K48">
        <v>2950</v>
      </c>
      <c r="L48">
        <v>0.52069324364798997</v>
      </c>
      <c r="M48">
        <f t="shared" si="13"/>
        <v>0.30733340334982695</v>
      </c>
      <c r="N48">
        <f t="shared" si="17"/>
        <v>0.8090630257391549</v>
      </c>
      <c r="O48">
        <f t="shared" si="18"/>
        <v>0.86530257873857064</v>
      </c>
      <c r="Q48">
        <v>1950</v>
      </c>
      <c r="R48">
        <v>0.69867040172649197</v>
      </c>
      <c r="S48">
        <f t="shared" si="6"/>
        <v>0.69867040172649197</v>
      </c>
      <c r="T48">
        <v>4950</v>
      </c>
      <c r="U48">
        <v>1.8354157613089399</v>
      </c>
      <c r="V48">
        <f t="shared" si="7"/>
        <v>0.5166471045278298</v>
      </c>
      <c r="W48">
        <v>2950</v>
      </c>
      <c r="X48">
        <v>2.1902559284249699</v>
      </c>
      <c r="Y48">
        <f t="shared" si="14"/>
        <v>1.3239798082742218</v>
      </c>
      <c r="Z48">
        <f t="shared" si="8"/>
        <v>0.84643243817618119</v>
      </c>
      <c r="AA48">
        <f t="shared" si="9"/>
        <v>0.42346397508694206</v>
      </c>
      <c r="AC48">
        <v>1950</v>
      </c>
      <c r="AD48">
        <v>0.46238989532909203</v>
      </c>
      <c r="AE48">
        <f t="shared" si="10"/>
        <v>0.46238989532909203</v>
      </c>
      <c r="AF48">
        <v>4950</v>
      </c>
      <c r="AG48">
        <v>1.3573294317520701</v>
      </c>
      <c r="AH48">
        <f t="shared" si="11"/>
        <v>0.39868077839286309</v>
      </c>
      <c r="AI48">
        <v>2950</v>
      </c>
      <c r="AJ48">
        <v>1.6630723868444199</v>
      </c>
      <c r="AK48">
        <f t="shared" si="12"/>
        <v>1.106810128182959</v>
      </c>
      <c r="AL48">
        <f t="shared" si="15"/>
        <v>0.65596026730163803</v>
      </c>
      <c r="AM48">
        <f t="shared" si="16"/>
        <v>0.39174470090574087</v>
      </c>
    </row>
    <row r="49" spans="3:39" x14ac:dyDescent="0.2">
      <c r="C49">
        <v>2000</v>
      </c>
      <c r="D49">
        <v>2000</v>
      </c>
      <c r="E49">
        <v>0.32214488651511503</v>
      </c>
      <c r="F49">
        <f t="shared" si="5"/>
        <v>0.32214488651511503</v>
      </c>
      <c r="G49">
        <v>2000</v>
      </c>
      <c r="H49">
        <v>5000</v>
      </c>
      <c r="I49">
        <v>2.39077142316428</v>
      </c>
      <c r="J49">
        <f t="shared" si="2"/>
        <v>1.3079110276500101</v>
      </c>
      <c r="K49">
        <v>3000</v>
      </c>
      <c r="L49">
        <v>0.85651280062614399</v>
      </c>
      <c r="M49">
        <f t="shared" si="13"/>
        <v>0.64315296032798097</v>
      </c>
      <c r="N49">
        <f t="shared" si="17"/>
        <v>0.75773629149770205</v>
      </c>
      <c r="O49">
        <f t="shared" si="18"/>
        <v>0.50277303635781589</v>
      </c>
      <c r="Q49">
        <v>2000</v>
      </c>
      <c r="R49">
        <v>0.69268616798361904</v>
      </c>
      <c r="S49">
        <f t="shared" si="6"/>
        <v>0.69268616798361904</v>
      </c>
      <c r="T49">
        <v>5000</v>
      </c>
      <c r="U49">
        <v>1.8947560881276799</v>
      </c>
      <c r="V49">
        <f t="shared" si="7"/>
        <v>0.57598743134656982</v>
      </c>
      <c r="W49">
        <v>3000</v>
      </c>
      <c r="X49">
        <v>2.1565616423955798</v>
      </c>
      <c r="Y49">
        <f t="shared" si="14"/>
        <v>1.2902855222448317</v>
      </c>
      <c r="Z49">
        <f t="shared" si="8"/>
        <v>0.8529863738583402</v>
      </c>
      <c r="AA49">
        <f t="shared" si="9"/>
        <v>0.38318084198956787</v>
      </c>
      <c r="AC49">
        <v>2000</v>
      </c>
      <c r="AD49">
        <v>0.46680945640875099</v>
      </c>
      <c r="AE49">
        <f t="shared" si="10"/>
        <v>0.46680945640875099</v>
      </c>
      <c r="AF49">
        <v>5000</v>
      </c>
      <c r="AG49">
        <v>1.3641780743788301</v>
      </c>
      <c r="AH49">
        <f t="shared" si="11"/>
        <v>0.40552942101962308</v>
      </c>
      <c r="AI49">
        <v>3000</v>
      </c>
      <c r="AJ49">
        <v>1.6098227246883801</v>
      </c>
      <c r="AK49">
        <f t="shared" si="12"/>
        <v>1.0535604660269191</v>
      </c>
      <c r="AL49">
        <f t="shared" si="15"/>
        <v>0.64196644781843104</v>
      </c>
      <c r="AM49">
        <f t="shared" si="16"/>
        <v>0.3577653386691898</v>
      </c>
    </row>
    <row r="50" spans="3:39" x14ac:dyDescent="0.2">
      <c r="C50">
        <v>2050</v>
      </c>
      <c r="D50">
        <v>2050</v>
      </c>
      <c r="E50">
        <v>0.51051369704975502</v>
      </c>
      <c r="F50">
        <f t="shared" si="5"/>
        <v>0.51051369704975502</v>
      </c>
      <c r="G50">
        <v>2050</v>
      </c>
      <c r="H50">
        <v>50</v>
      </c>
      <c r="I50">
        <v>0</v>
      </c>
      <c r="J50">
        <f>$J$49+I50</f>
        <v>1.3079110276500101</v>
      </c>
      <c r="K50">
        <v>3050</v>
      </c>
      <c r="L50">
        <v>0.545117853385374</v>
      </c>
      <c r="M50">
        <f t="shared" si="13"/>
        <v>0.33175801308721098</v>
      </c>
      <c r="N50">
        <f t="shared" si="17"/>
        <v>0.71672757926232533</v>
      </c>
      <c r="O50">
        <f t="shared" si="18"/>
        <v>0.5197228115764162</v>
      </c>
      <c r="Q50">
        <v>2050</v>
      </c>
      <c r="R50">
        <v>0.70141548705361101</v>
      </c>
      <c r="S50">
        <f>R50</f>
        <v>0.70141548705361101</v>
      </c>
      <c r="T50">
        <v>50</v>
      </c>
      <c r="U50">
        <v>0</v>
      </c>
      <c r="V50">
        <f>$V$49+U50</f>
        <v>0.57598743134656982</v>
      </c>
      <c r="W50">
        <v>3050</v>
      </c>
      <c r="X50">
        <v>2.0676097219868699</v>
      </c>
      <c r="Y50">
        <f t="shared" si="14"/>
        <v>1.2013336018361218</v>
      </c>
      <c r="Z50">
        <f t="shared" si="8"/>
        <v>0.82624550674543418</v>
      </c>
      <c r="AA50">
        <f t="shared" si="9"/>
        <v>0.33083433709136434</v>
      </c>
      <c r="AC50">
        <v>2050</v>
      </c>
      <c r="AD50">
        <v>0.4594388393603</v>
      </c>
      <c r="AE50">
        <f>AD50</f>
        <v>0.4594388393603</v>
      </c>
      <c r="AF50">
        <v>50</v>
      </c>
      <c r="AG50">
        <v>0</v>
      </c>
      <c r="AH50">
        <f>$AH$49+AG50</f>
        <v>0.40552942101962308</v>
      </c>
      <c r="AI50">
        <v>3050</v>
      </c>
      <c r="AJ50">
        <v>1.5259238893620799</v>
      </c>
      <c r="AK50">
        <f t="shared" si="12"/>
        <v>0.96966163070061895</v>
      </c>
      <c r="AL50">
        <f t="shared" si="15"/>
        <v>0.6115432970268474</v>
      </c>
      <c r="AM50">
        <f t="shared" si="16"/>
        <v>0.31130870856983184</v>
      </c>
    </row>
    <row r="51" spans="3:39" x14ac:dyDescent="0.2">
      <c r="C51">
        <v>2100</v>
      </c>
      <c r="D51">
        <v>2100</v>
      </c>
      <c r="E51">
        <v>0.35590972659949499</v>
      </c>
      <c r="F51">
        <f t="shared" si="5"/>
        <v>0.35590972659949499</v>
      </c>
      <c r="G51">
        <v>2100</v>
      </c>
      <c r="H51">
        <v>100</v>
      </c>
      <c r="I51">
        <v>8.0829458120750097E-2</v>
      </c>
      <c r="J51">
        <f t="shared" ref="J51:J114" si="19">$J$49+I51</f>
        <v>1.3887404857707601</v>
      </c>
      <c r="K51">
        <v>3100</v>
      </c>
      <c r="L51">
        <v>0.54093164600244803</v>
      </c>
      <c r="M51">
        <f t="shared" si="13"/>
        <v>0.32757180570428501</v>
      </c>
      <c r="N51">
        <f t="shared" si="17"/>
        <v>0.6907406726915134</v>
      </c>
      <c r="O51">
        <f t="shared" si="18"/>
        <v>0.60465160525228345</v>
      </c>
      <c r="Q51">
        <v>2100</v>
      </c>
      <c r="R51">
        <v>0.69605833862212296</v>
      </c>
      <c r="S51">
        <f t="shared" si="6"/>
        <v>0.69605833862212296</v>
      </c>
      <c r="T51">
        <v>100</v>
      </c>
      <c r="U51">
        <v>0.132575057747084</v>
      </c>
      <c r="V51">
        <f t="shared" ref="V51:V114" si="20">$V$49+U51</f>
        <v>0.70856248909365382</v>
      </c>
      <c r="W51">
        <v>3100</v>
      </c>
      <c r="X51">
        <v>2.05141937013211</v>
      </c>
      <c r="Y51">
        <f t="shared" si="14"/>
        <v>1.1851432499813619</v>
      </c>
      <c r="Z51">
        <f t="shared" si="8"/>
        <v>0.86325469256571286</v>
      </c>
      <c r="AA51">
        <f t="shared" si="9"/>
        <v>0.27883376945968946</v>
      </c>
      <c r="AC51">
        <v>2100</v>
      </c>
      <c r="AD51">
        <v>0.44322305170286302</v>
      </c>
      <c r="AE51">
        <f t="shared" si="10"/>
        <v>0.44322305170286302</v>
      </c>
      <c r="AF51">
        <v>100</v>
      </c>
      <c r="AG51">
        <v>3.0101737764039498E-2</v>
      </c>
      <c r="AH51">
        <f t="shared" ref="AH51:AH114" si="21">$AH$49+AG51</f>
        <v>0.4356311587836626</v>
      </c>
      <c r="AI51">
        <v>3100</v>
      </c>
      <c r="AJ51">
        <v>1.45607138647761</v>
      </c>
      <c r="AK51">
        <f t="shared" si="12"/>
        <v>0.89980912781614908</v>
      </c>
      <c r="AL51">
        <f t="shared" si="15"/>
        <v>0.59288777943422488</v>
      </c>
      <c r="AM51">
        <f t="shared" si="16"/>
        <v>0.26582878846911601</v>
      </c>
    </row>
    <row r="52" spans="3:39" x14ac:dyDescent="0.2">
      <c r="C52">
        <v>2150</v>
      </c>
      <c r="D52">
        <v>2150</v>
      </c>
      <c r="E52">
        <v>0.41055181374546601</v>
      </c>
      <c r="F52">
        <f t="shared" si="5"/>
        <v>0.41055181374546601</v>
      </c>
      <c r="G52">
        <v>2150</v>
      </c>
      <c r="H52">
        <v>150</v>
      </c>
      <c r="I52">
        <v>4.9722275854580299E-2</v>
      </c>
      <c r="J52">
        <f t="shared" si="19"/>
        <v>1.3576333035045904</v>
      </c>
      <c r="K52">
        <v>3150</v>
      </c>
      <c r="L52">
        <v>0.45961115052299301</v>
      </c>
      <c r="M52">
        <f t="shared" si="13"/>
        <v>0.24625131022483002</v>
      </c>
      <c r="N52">
        <f t="shared" si="17"/>
        <v>0.6714788091582955</v>
      </c>
      <c r="O52">
        <f t="shared" si="18"/>
        <v>0.59987886814589364</v>
      </c>
      <c r="Q52">
        <v>2150</v>
      </c>
      <c r="R52">
        <v>0.70786191665173803</v>
      </c>
      <c r="S52">
        <f t="shared" si="6"/>
        <v>0.70786191665173803</v>
      </c>
      <c r="T52">
        <v>150</v>
      </c>
      <c r="U52">
        <v>0.186599363373983</v>
      </c>
      <c r="V52">
        <f t="shared" si="20"/>
        <v>0.7625867947205528</v>
      </c>
      <c r="W52">
        <v>3150</v>
      </c>
      <c r="X52">
        <v>1.9363502943109101</v>
      </c>
      <c r="Y52">
        <f t="shared" si="14"/>
        <v>1.0700741741601623</v>
      </c>
      <c r="Z52">
        <f t="shared" si="8"/>
        <v>0.84684096184415092</v>
      </c>
      <c r="AA52">
        <f t="shared" si="9"/>
        <v>0.19525240941050123</v>
      </c>
      <c r="AC52">
        <v>2150</v>
      </c>
      <c r="AD52">
        <v>0.47895534715098897</v>
      </c>
      <c r="AE52">
        <f t="shared" si="10"/>
        <v>0.47895534715098897</v>
      </c>
      <c r="AF52">
        <v>150</v>
      </c>
      <c r="AG52">
        <v>6.7437408377469796E-2</v>
      </c>
      <c r="AH52">
        <f t="shared" si="21"/>
        <v>0.47296682939709289</v>
      </c>
      <c r="AI52">
        <v>3150</v>
      </c>
      <c r="AJ52">
        <v>1.4689463296907499</v>
      </c>
      <c r="AK52">
        <f t="shared" si="12"/>
        <v>0.91268407102928895</v>
      </c>
      <c r="AL52">
        <f t="shared" si="15"/>
        <v>0.62153541585912364</v>
      </c>
      <c r="AM52">
        <f t="shared" si="16"/>
        <v>0.2521599098623114</v>
      </c>
    </row>
    <row r="53" spans="3:39" x14ac:dyDescent="0.2">
      <c r="C53">
        <v>2200</v>
      </c>
      <c r="D53">
        <v>2200</v>
      </c>
      <c r="E53">
        <v>0.39142081177076199</v>
      </c>
      <c r="F53">
        <f t="shared" si="5"/>
        <v>0.39142081177076199</v>
      </c>
      <c r="G53">
        <v>2200</v>
      </c>
      <c r="H53">
        <v>200</v>
      </c>
      <c r="I53">
        <v>0.224555515281745</v>
      </c>
      <c r="J53">
        <f t="shared" si="19"/>
        <v>1.532466542931755</v>
      </c>
      <c r="K53">
        <v>3200</v>
      </c>
      <c r="L53">
        <v>0.52420778059441897</v>
      </c>
      <c r="M53">
        <f t="shared" si="13"/>
        <v>0.31084794029625595</v>
      </c>
      <c r="N53">
        <f t="shared" si="17"/>
        <v>0.744911764999591</v>
      </c>
      <c r="O53">
        <f t="shared" si="18"/>
        <v>0.6832312149538009</v>
      </c>
      <c r="Q53">
        <v>2200</v>
      </c>
      <c r="R53">
        <v>0.73142973831639102</v>
      </c>
      <c r="S53">
        <f t="shared" si="6"/>
        <v>0.73142973831639102</v>
      </c>
      <c r="T53">
        <v>200</v>
      </c>
      <c r="U53">
        <v>0.16636890102137999</v>
      </c>
      <c r="V53">
        <f t="shared" si="20"/>
        <v>0.74235633236794984</v>
      </c>
      <c r="W53">
        <v>3200</v>
      </c>
      <c r="X53">
        <v>1.9872390324959199</v>
      </c>
      <c r="Y53">
        <f t="shared" si="14"/>
        <v>1.1209629123451719</v>
      </c>
      <c r="Z53">
        <f t="shared" si="8"/>
        <v>0.86491632767650428</v>
      </c>
      <c r="AA53">
        <f t="shared" si="9"/>
        <v>0.22181013898097313</v>
      </c>
      <c r="AC53">
        <v>2200</v>
      </c>
      <c r="AD53">
        <v>0.49274811564729598</v>
      </c>
      <c r="AE53">
        <f t="shared" si="10"/>
        <v>0.49274811564729598</v>
      </c>
      <c r="AF53">
        <v>200</v>
      </c>
      <c r="AG53">
        <v>7.7982819692114999E-2</v>
      </c>
      <c r="AH53">
        <f t="shared" si="21"/>
        <v>0.48351224071173809</v>
      </c>
      <c r="AI53">
        <v>3200</v>
      </c>
      <c r="AJ53">
        <v>1.4320171016297401</v>
      </c>
      <c r="AK53">
        <f t="shared" si="12"/>
        <v>0.8757548429682791</v>
      </c>
      <c r="AL53">
        <f t="shared" si="15"/>
        <v>0.61733839977577099</v>
      </c>
      <c r="AM53">
        <f t="shared" si="16"/>
        <v>0.22384284426949291</v>
      </c>
    </row>
    <row r="54" spans="3:39" x14ac:dyDescent="0.2">
      <c r="C54">
        <v>2250</v>
      </c>
      <c r="D54">
        <v>2250</v>
      </c>
      <c r="E54">
        <v>0.59945620429259505</v>
      </c>
      <c r="F54">
        <f t="shared" si="5"/>
        <v>0.59945620429259505</v>
      </c>
      <c r="G54">
        <v>2250</v>
      </c>
      <c r="H54">
        <v>250</v>
      </c>
      <c r="I54">
        <v>0.19506979685540801</v>
      </c>
      <c r="J54">
        <f t="shared" si="19"/>
        <v>1.5029808245054181</v>
      </c>
      <c r="K54">
        <v>3250</v>
      </c>
      <c r="L54">
        <v>0.568170836469722</v>
      </c>
      <c r="M54">
        <f t="shared" si="13"/>
        <v>0.35481099617155898</v>
      </c>
      <c r="N54">
        <f t="shared" si="17"/>
        <v>0.81908267498985732</v>
      </c>
      <c r="O54">
        <f t="shared" si="18"/>
        <v>0.60477295627967076</v>
      </c>
      <c r="Q54">
        <v>2250</v>
      </c>
      <c r="R54">
        <v>0.724972484099079</v>
      </c>
      <c r="S54">
        <f t="shared" si="6"/>
        <v>0.724972484099079</v>
      </c>
      <c r="T54">
        <v>250</v>
      </c>
      <c r="U54">
        <v>0.23698636161950901</v>
      </c>
      <c r="V54">
        <f t="shared" si="20"/>
        <v>0.81297379296607886</v>
      </c>
      <c r="W54">
        <v>3250</v>
      </c>
      <c r="X54">
        <v>1.88318655562309</v>
      </c>
      <c r="Y54">
        <f t="shared" si="14"/>
        <v>1.0169104354723419</v>
      </c>
      <c r="Z54">
        <f t="shared" si="8"/>
        <v>0.85161890417916652</v>
      </c>
      <c r="AA54">
        <f t="shared" si="9"/>
        <v>0.14975655354110082</v>
      </c>
      <c r="AC54">
        <v>2250</v>
      </c>
      <c r="AD54">
        <v>0.53709313169454298</v>
      </c>
      <c r="AE54">
        <f t="shared" si="10"/>
        <v>0.53709313169454298</v>
      </c>
      <c r="AF54">
        <v>250</v>
      </c>
      <c r="AG54">
        <v>0.11207845383034799</v>
      </c>
      <c r="AH54">
        <f t="shared" si="21"/>
        <v>0.51760787484997106</v>
      </c>
      <c r="AI54">
        <v>3250</v>
      </c>
      <c r="AJ54">
        <v>1.39637575813482</v>
      </c>
      <c r="AK54">
        <f t="shared" si="12"/>
        <v>0.840113499473359</v>
      </c>
      <c r="AL54">
        <f t="shared" si="15"/>
        <v>0.63160483533929102</v>
      </c>
      <c r="AM54">
        <f t="shared" si="16"/>
        <v>0.18083643458331339</v>
      </c>
    </row>
    <row r="55" spans="3:39" x14ac:dyDescent="0.2">
      <c r="C55">
        <v>2300</v>
      </c>
      <c r="D55">
        <v>2300</v>
      </c>
      <c r="E55">
        <v>0.67958242849806605</v>
      </c>
      <c r="F55">
        <f t="shared" si="5"/>
        <v>0.67958242849806605</v>
      </c>
      <c r="G55">
        <v>2300</v>
      </c>
      <c r="H55">
        <v>300</v>
      </c>
      <c r="I55">
        <v>9.2048198973546796E-2</v>
      </c>
      <c r="J55">
        <f t="shared" si="19"/>
        <v>1.399959226623557</v>
      </c>
      <c r="K55">
        <v>3300</v>
      </c>
      <c r="L55">
        <v>0.83359872347473496</v>
      </c>
      <c r="M55">
        <f t="shared" si="13"/>
        <v>0.62023888317657194</v>
      </c>
      <c r="N55">
        <f t="shared" si="17"/>
        <v>0.89992684609939833</v>
      </c>
      <c r="O55">
        <f t="shared" si="18"/>
        <v>0.4340561026783562</v>
      </c>
      <c r="Q55">
        <v>2300</v>
      </c>
      <c r="R55">
        <v>0.83342024233873602</v>
      </c>
      <c r="S55">
        <f t="shared" si="6"/>
        <v>0.83342024233873602</v>
      </c>
      <c r="T55">
        <v>300</v>
      </c>
      <c r="U55">
        <v>0.23612889938259199</v>
      </c>
      <c r="V55">
        <f t="shared" si="20"/>
        <v>0.81211633072916178</v>
      </c>
      <c r="W55">
        <v>3300</v>
      </c>
      <c r="X55">
        <v>1.9792246439291199</v>
      </c>
      <c r="Y55">
        <f t="shared" si="14"/>
        <v>1.1129485237783721</v>
      </c>
      <c r="Z55">
        <f t="shared" si="8"/>
        <v>0.91949503228208995</v>
      </c>
      <c r="AA55">
        <f t="shared" si="9"/>
        <v>0.16787392350077301</v>
      </c>
      <c r="AC55">
        <v>2300</v>
      </c>
      <c r="AD55">
        <v>0.58248592477663497</v>
      </c>
      <c r="AE55">
        <f t="shared" si="10"/>
        <v>0.58248592477663497</v>
      </c>
      <c r="AF55">
        <v>300</v>
      </c>
      <c r="AG55">
        <v>0.140983301646078</v>
      </c>
      <c r="AH55">
        <f t="shared" si="21"/>
        <v>0.54651272266570106</v>
      </c>
      <c r="AI55">
        <v>3300</v>
      </c>
      <c r="AJ55">
        <v>1.41345227866824</v>
      </c>
      <c r="AK55">
        <f t="shared" si="12"/>
        <v>0.85719002000677902</v>
      </c>
      <c r="AL55">
        <f t="shared" si="15"/>
        <v>0.66206288914970501</v>
      </c>
      <c r="AM55">
        <f t="shared" si="16"/>
        <v>0.16993959431196121</v>
      </c>
    </row>
    <row r="56" spans="3:39" x14ac:dyDescent="0.2">
      <c r="C56">
        <v>2350</v>
      </c>
      <c r="D56">
        <v>2350</v>
      </c>
      <c r="E56">
        <v>0.91211233490994803</v>
      </c>
      <c r="F56">
        <f t="shared" si="5"/>
        <v>0.91211233490994803</v>
      </c>
      <c r="G56">
        <v>2350</v>
      </c>
      <c r="H56">
        <v>350</v>
      </c>
      <c r="I56">
        <v>0.21073745060027299</v>
      </c>
      <c r="J56">
        <f t="shared" si="19"/>
        <v>1.5186484782502832</v>
      </c>
      <c r="K56">
        <v>3350</v>
      </c>
      <c r="L56">
        <v>0.75694320712887198</v>
      </c>
      <c r="M56">
        <f t="shared" si="13"/>
        <v>0.54358336683070896</v>
      </c>
      <c r="N56">
        <f t="shared" si="17"/>
        <v>0.99144805999697994</v>
      </c>
      <c r="O56">
        <f t="shared" si="18"/>
        <v>0.49235008970572008</v>
      </c>
      <c r="Q56">
        <v>2350</v>
      </c>
      <c r="R56">
        <v>0.89875085643144403</v>
      </c>
      <c r="S56">
        <f t="shared" si="6"/>
        <v>0.89875085643144403</v>
      </c>
      <c r="T56">
        <v>350</v>
      </c>
      <c r="U56">
        <v>0.21912000671802301</v>
      </c>
      <c r="V56">
        <f t="shared" si="20"/>
        <v>0.79510743806459283</v>
      </c>
      <c r="W56">
        <v>3350</v>
      </c>
      <c r="X56">
        <v>1.91280810840266</v>
      </c>
      <c r="Y56">
        <f t="shared" si="14"/>
        <v>1.0465319882519122</v>
      </c>
      <c r="Z56">
        <f t="shared" si="8"/>
        <v>0.91346342758264976</v>
      </c>
      <c r="AA56">
        <f t="shared" si="9"/>
        <v>0.12635632521418619</v>
      </c>
      <c r="AC56">
        <v>2350</v>
      </c>
      <c r="AD56">
        <v>0.62652540889567399</v>
      </c>
      <c r="AE56">
        <f t="shared" si="10"/>
        <v>0.62652540889567399</v>
      </c>
      <c r="AF56">
        <v>350</v>
      </c>
      <c r="AG56">
        <v>0.17215945811026701</v>
      </c>
      <c r="AH56">
        <f t="shared" si="21"/>
        <v>0.57768887912989009</v>
      </c>
      <c r="AI56">
        <v>3350</v>
      </c>
      <c r="AJ56">
        <v>1.3742734152954399</v>
      </c>
      <c r="AK56">
        <f t="shared" si="12"/>
        <v>0.81801115663397894</v>
      </c>
      <c r="AL56">
        <f t="shared" si="15"/>
        <v>0.67407514821984771</v>
      </c>
      <c r="AM56">
        <f t="shared" si="16"/>
        <v>0.12702138618569567</v>
      </c>
    </row>
    <row r="57" spans="3:39" x14ac:dyDescent="0.2">
      <c r="C57">
        <v>2400</v>
      </c>
      <c r="D57">
        <v>2400</v>
      </c>
      <c r="E57">
        <v>0.83360861071830705</v>
      </c>
      <c r="F57">
        <f t="shared" si="5"/>
        <v>0.83360861071830705</v>
      </c>
      <c r="G57">
        <v>2400</v>
      </c>
      <c r="H57">
        <v>400</v>
      </c>
      <c r="I57">
        <v>0.177127319292774</v>
      </c>
      <c r="J57">
        <f t="shared" si="19"/>
        <v>1.4850383469427841</v>
      </c>
      <c r="K57">
        <v>3400</v>
      </c>
      <c r="L57">
        <v>0.97338182552972496</v>
      </c>
      <c r="M57">
        <f t="shared" si="13"/>
        <v>0.76002198523156195</v>
      </c>
      <c r="N57">
        <f t="shared" si="17"/>
        <v>1.0262229809642178</v>
      </c>
      <c r="O57">
        <f t="shared" si="18"/>
        <v>0.39904561506946273</v>
      </c>
      <c r="Q57">
        <v>2400</v>
      </c>
      <c r="R57">
        <v>0.89580852262059596</v>
      </c>
      <c r="S57">
        <f t="shared" si="6"/>
        <v>0.89580852262059596</v>
      </c>
      <c r="T57">
        <v>400</v>
      </c>
      <c r="U57">
        <v>0.28231251937916901</v>
      </c>
      <c r="V57">
        <f t="shared" si="20"/>
        <v>0.85829995072573884</v>
      </c>
      <c r="W57">
        <v>3400</v>
      </c>
      <c r="X57">
        <v>1.8969557167237301</v>
      </c>
      <c r="Y57">
        <f t="shared" si="14"/>
        <v>1.0306795965729822</v>
      </c>
      <c r="Z57">
        <f t="shared" si="8"/>
        <v>0.92826268997310579</v>
      </c>
      <c r="AA57">
        <f t="shared" si="9"/>
        <v>9.0656716847202209E-2</v>
      </c>
      <c r="AC57">
        <v>2400</v>
      </c>
      <c r="AD57">
        <v>0.63487974331549502</v>
      </c>
      <c r="AE57">
        <f t="shared" si="10"/>
        <v>0.63487974331549502</v>
      </c>
      <c r="AF57">
        <v>400</v>
      </c>
      <c r="AG57">
        <v>0.19415638718351699</v>
      </c>
      <c r="AH57">
        <f t="shared" si="21"/>
        <v>0.5996858082031401</v>
      </c>
      <c r="AI57">
        <v>3400</v>
      </c>
      <c r="AJ57">
        <v>1.37464577651525</v>
      </c>
      <c r="AK57">
        <f t="shared" si="12"/>
        <v>0.81838351785378904</v>
      </c>
      <c r="AL57">
        <f t="shared" si="15"/>
        <v>0.68431635645747468</v>
      </c>
      <c r="AM57">
        <f t="shared" si="16"/>
        <v>0.11743149531033928</v>
      </c>
    </row>
    <row r="58" spans="3:39" x14ac:dyDescent="0.2">
      <c r="C58">
        <v>2450</v>
      </c>
      <c r="D58">
        <v>2450</v>
      </c>
      <c r="E58">
        <v>0.701750530191108</v>
      </c>
      <c r="F58">
        <f t="shared" si="5"/>
        <v>0.701750530191108</v>
      </c>
      <c r="G58">
        <v>2450</v>
      </c>
      <c r="H58">
        <v>450</v>
      </c>
      <c r="I58">
        <v>0.25768406067673899</v>
      </c>
      <c r="J58">
        <f t="shared" si="19"/>
        <v>1.5655950883267491</v>
      </c>
      <c r="K58">
        <v>3450</v>
      </c>
      <c r="L58">
        <v>1.17635222872925</v>
      </c>
      <c r="M58">
        <f t="shared" si="13"/>
        <v>0.96299238843108703</v>
      </c>
      <c r="N58">
        <f t="shared" si="17"/>
        <v>1.076779335649648</v>
      </c>
      <c r="O58">
        <f t="shared" si="18"/>
        <v>0.44302083153405974</v>
      </c>
      <c r="Q58">
        <v>2450</v>
      </c>
      <c r="R58">
        <v>0.93733065284998696</v>
      </c>
      <c r="S58">
        <f t="shared" si="6"/>
        <v>0.93733065284998696</v>
      </c>
      <c r="T58">
        <v>450</v>
      </c>
      <c r="U58">
        <v>0.35212627764493798</v>
      </c>
      <c r="V58">
        <f t="shared" si="20"/>
        <v>0.9281137089915078</v>
      </c>
      <c r="W58">
        <v>3450</v>
      </c>
      <c r="X58">
        <v>1.9249229876760601</v>
      </c>
      <c r="Y58">
        <f t="shared" si="14"/>
        <v>1.058646867525312</v>
      </c>
      <c r="Z58">
        <f t="shared" si="8"/>
        <v>0.97469707645560222</v>
      </c>
      <c r="AA58">
        <f t="shared" si="9"/>
        <v>7.284856607379811E-2</v>
      </c>
      <c r="AC58">
        <v>2450</v>
      </c>
      <c r="AD58">
        <v>0.65322333250466902</v>
      </c>
      <c r="AE58">
        <f t="shared" si="10"/>
        <v>0.65322333250466902</v>
      </c>
      <c r="AF58">
        <v>450</v>
      </c>
      <c r="AG58">
        <v>0.209583812838812</v>
      </c>
      <c r="AH58">
        <f t="shared" si="21"/>
        <v>0.61511323385843508</v>
      </c>
      <c r="AI58">
        <v>3450</v>
      </c>
      <c r="AJ58">
        <v>1.3335466409981001</v>
      </c>
      <c r="AK58">
        <f t="shared" si="12"/>
        <v>0.7772843823366391</v>
      </c>
      <c r="AL58">
        <f t="shared" si="15"/>
        <v>0.68187364956658103</v>
      </c>
      <c r="AM58">
        <f t="shared" si="16"/>
        <v>8.4796820992865035E-2</v>
      </c>
    </row>
    <row r="59" spans="3:39" x14ac:dyDescent="0.2">
      <c r="C59">
        <v>2500</v>
      </c>
      <c r="D59">
        <v>2500</v>
      </c>
      <c r="E59">
        <v>0.56295611999711803</v>
      </c>
      <c r="F59">
        <f t="shared" si="5"/>
        <v>0.56295611999711803</v>
      </c>
      <c r="G59">
        <v>2500</v>
      </c>
      <c r="H59">
        <v>500</v>
      </c>
      <c r="I59">
        <v>9.1620035867022998E-2</v>
      </c>
      <c r="J59">
        <f t="shared" si="19"/>
        <v>1.399531063517033</v>
      </c>
      <c r="K59">
        <v>3500</v>
      </c>
      <c r="L59">
        <v>1.0846727785227901</v>
      </c>
      <c r="M59">
        <f t="shared" si="13"/>
        <v>0.87131293822462708</v>
      </c>
      <c r="N59">
        <f t="shared" si="17"/>
        <v>0.94460004057959279</v>
      </c>
      <c r="O59">
        <f t="shared" si="18"/>
        <v>0.42307523983332757</v>
      </c>
      <c r="Q59">
        <v>2500</v>
      </c>
      <c r="R59">
        <v>0.99243788481594097</v>
      </c>
      <c r="S59">
        <f t="shared" si="6"/>
        <v>0.99243788481594097</v>
      </c>
      <c r="T59">
        <v>500</v>
      </c>
      <c r="U59">
        <v>0.30578346870324402</v>
      </c>
      <c r="V59">
        <f t="shared" si="20"/>
        <v>0.88177090004981384</v>
      </c>
      <c r="W59">
        <v>3500</v>
      </c>
      <c r="X59">
        <v>1.8130053608069701</v>
      </c>
      <c r="Y59">
        <f t="shared" si="14"/>
        <v>0.9467292406562221</v>
      </c>
      <c r="Z59">
        <f t="shared" si="8"/>
        <v>0.94031267517399231</v>
      </c>
      <c r="AA59">
        <f t="shared" si="9"/>
        <v>5.5611820809494818E-2</v>
      </c>
      <c r="AC59">
        <v>2500</v>
      </c>
      <c r="AD59">
        <v>0.68917976360044597</v>
      </c>
      <c r="AE59">
        <f t="shared" si="10"/>
        <v>0.68917976360044597</v>
      </c>
      <c r="AF59">
        <v>500</v>
      </c>
      <c r="AG59">
        <v>0.22248119167517599</v>
      </c>
      <c r="AH59">
        <f t="shared" si="21"/>
        <v>0.62801061269479908</v>
      </c>
      <c r="AI59">
        <v>3500</v>
      </c>
      <c r="AJ59">
        <v>1.2446823357711401</v>
      </c>
      <c r="AK59">
        <f t="shared" si="12"/>
        <v>0.68842007710967912</v>
      </c>
      <c r="AL59">
        <f t="shared" si="15"/>
        <v>0.66853681780164143</v>
      </c>
      <c r="AM59">
        <f t="shared" si="16"/>
        <v>3.5098778556560233E-2</v>
      </c>
    </row>
    <row r="60" spans="3:39" x14ac:dyDescent="0.2">
      <c r="C60">
        <v>2550</v>
      </c>
      <c r="D60">
        <v>2550</v>
      </c>
      <c r="E60">
        <v>0.84287478544941996</v>
      </c>
      <c r="F60">
        <f t="shared" si="5"/>
        <v>0.84287478544941996</v>
      </c>
      <c r="G60">
        <v>2550</v>
      </c>
      <c r="H60">
        <v>550</v>
      </c>
      <c r="I60">
        <v>0.17544259245554</v>
      </c>
      <c r="J60">
        <f t="shared" si="19"/>
        <v>1.4833536201055502</v>
      </c>
      <c r="K60">
        <v>3550</v>
      </c>
      <c r="L60">
        <v>1.0860127870040099</v>
      </c>
      <c r="M60">
        <f t="shared" si="13"/>
        <v>0.87265294670584692</v>
      </c>
      <c r="N60">
        <f t="shared" si="17"/>
        <v>1.0662937840869391</v>
      </c>
      <c r="O60">
        <f t="shared" si="18"/>
        <v>0.36149116840782802</v>
      </c>
      <c r="Q60">
        <v>2550</v>
      </c>
      <c r="R60">
        <v>1.1537587694404201</v>
      </c>
      <c r="S60">
        <f t="shared" si="6"/>
        <v>1.1537587694404201</v>
      </c>
      <c r="T60">
        <v>550</v>
      </c>
      <c r="U60">
        <v>0.301417134717268</v>
      </c>
      <c r="V60">
        <f t="shared" si="20"/>
        <v>0.87740456606383788</v>
      </c>
      <c r="W60">
        <v>3550</v>
      </c>
      <c r="X60">
        <v>1.9872582204365401</v>
      </c>
      <c r="Y60">
        <f t="shared" si="14"/>
        <v>1.1209821002857923</v>
      </c>
      <c r="Z60">
        <f t="shared" si="8"/>
        <v>1.0507151452633501</v>
      </c>
      <c r="AA60">
        <f t="shared" si="9"/>
        <v>0.15098342676290955</v>
      </c>
      <c r="AC60">
        <v>2550</v>
      </c>
      <c r="AD60">
        <v>0.76001665554984799</v>
      </c>
      <c r="AE60">
        <f t="shared" si="10"/>
        <v>0.76001665554984799</v>
      </c>
      <c r="AF60">
        <v>550</v>
      </c>
      <c r="AG60">
        <v>0.23758804803106701</v>
      </c>
      <c r="AH60">
        <f t="shared" si="21"/>
        <v>0.64311746905069012</v>
      </c>
      <c r="AI60">
        <v>3550</v>
      </c>
      <c r="AJ60">
        <v>1.30567910989561</v>
      </c>
      <c r="AK60">
        <f t="shared" si="12"/>
        <v>0.74941685123414903</v>
      </c>
      <c r="AL60">
        <f t="shared" si="15"/>
        <v>0.71751699194489571</v>
      </c>
      <c r="AM60">
        <f t="shared" si="16"/>
        <v>6.4649483509513397E-2</v>
      </c>
    </row>
    <row r="61" spans="3:39" x14ac:dyDescent="0.2">
      <c r="C61">
        <v>2600</v>
      </c>
      <c r="D61">
        <v>2600</v>
      </c>
      <c r="E61">
        <v>0.86099235191534695</v>
      </c>
      <c r="F61">
        <f t="shared" si="5"/>
        <v>0.86099235191534695</v>
      </c>
      <c r="G61">
        <v>2600</v>
      </c>
      <c r="H61">
        <v>600</v>
      </c>
      <c r="I61">
        <v>0.28711660229917801</v>
      </c>
      <c r="J61">
        <f t="shared" si="19"/>
        <v>1.5950276299491881</v>
      </c>
      <c r="K61">
        <v>3600</v>
      </c>
      <c r="L61">
        <v>1.4609052008412999</v>
      </c>
      <c r="M61">
        <f t="shared" si="13"/>
        <v>1.247545360543137</v>
      </c>
      <c r="N61">
        <f t="shared" si="17"/>
        <v>1.2345217808025575</v>
      </c>
      <c r="O61">
        <f t="shared" si="18"/>
        <v>0.36719090071991062</v>
      </c>
      <c r="Q61">
        <v>2600</v>
      </c>
      <c r="R61">
        <v>1.12159221936343</v>
      </c>
      <c r="S61">
        <f t="shared" si="6"/>
        <v>1.12159221936343</v>
      </c>
      <c r="T61">
        <v>600</v>
      </c>
      <c r="U61">
        <v>0.281911320823311</v>
      </c>
      <c r="V61">
        <f t="shared" si="20"/>
        <v>0.85789875216988087</v>
      </c>
      <c r="W61">
        <v>3600</v>
      </c>
      <c r="X61">
        <v>1.9857523778160899</v>
      </c>
      <c r="Y61">
        <f t="shared" si="14"/>
        <v>1.1194762576653421</v>
      </c>
      <c r="Z61">
        <f t="shared" si="8"/>
        <v>1.0329890763995511</v>
      </c>
      <c r="AA61">
        <f t="shared" si="9"/>
        <v>0.15163635959958793</v>
      </c>
      <c r="AC61">
        <v>2600</v>
      </c>
      <c r="AD61">
        <v>0.78370458109275098</v>
      </c>
      <c r="AE61">
        <f t="shared" si="10"/>
        <v>0.78370458109275098</v>
      </c>
      <c r="AF61">
        <v>600</v>
      </c>
      <c r="AG61">
        <v>0.26378155267532299</v>
      </c>
      <c r="AH61">
        <f t="shared" si="21"/>
        <v>0.66931097369494608</v>
      </c>
      <c r="AI61">
        <v>3600</v>
      </c>
      <c r="AJ61">
        <v>1.2626579426384199</v>
      </c>
      <c r="AK61">
        <f t="shared" si="12"/>
        <v>0.70639568397695895</v>
      </c>
      <c r="AL61">
        <f t="shared" si="15"/>
        <v>0.7198037462548853</v>
      </c>
      <c r="AM61">
        <f t="shared" si="16"/>
        <v>5.8363571291580041E-2</v>
      </c>
    </row>
    <row r="62" spans="3:39" x14ac:dyDescent="0.2">
      <c r="C62">
        <v>2650</v>
      </c>
      <c r="D62">
        <v>2650</v>
      </c>
      <c r="E62">
        <v>0.58995445265864699</v>
      </c>
      <c r="F62">
        <f t="shared" si="5"/>
        <v>0.58995445265864699</v>
      </c>
      <c r="G62">
        <v>2650</v>
      </c>
      <c r="H62">
        <v>650</v>
      </c>
      <c r="I62">
        <v>0.15248910843668201</v>
      </c>
      <c r="J62">
        <f t="shared" si="19"/>
        <v>1.4604001360866921</v>
      </c>
      <c r="K62">
        <v>3650</v>
      </c>
      <c r="L62">
        <v>1.31045674793614</v>
      </c>
      <c r="M62">
        <f t="shared" si="13"/>
        <v>1.0970969076379771</v>
      </c>
      <c r="N62">
        <f t="shared" si="17"/>
        <v>1.0491504987944387</v>
      </c>
      <c r="O62">
        <f t="shared" si="18"/>
        <v>0.43719911429504654</v>
      </c>
      <c r="Q62">
        <v>2650</v>
      </c>
      <c r="R62">
        <v>1.2063766538579599</v>
      </c>
      <c r="S62">
        <f t="shared" si="6"/>
        <v>1.2063766538579599</v>
      </c>
      <c r="T62">
        <v>650</v>
      </c>
      <c r="U62">
        <v>0.40008132769263099</v>
      </c>
      <c r="V62">
        <f t="shared" si="20"/>
        <v>0.97606875903920076</v>
      </c>
      <c r="W62">
        <v>3650</v>
      </c>
      <c r="X62">
        <v>1.91966984462608</v>
      </c>
      <c r="Y62">
        <f t="shared" si="14"/>
        <v>1.053393724475332</v>
      </c>
      <c r="Z62">
        <f t="shared" si="8"/>
        <v>1.0786130457908307</v>
      </c>
      <c r="AA62">
        <f t="shared" si="9"/>
        <v>0.11720683525150288</v>
      </c>
      <c r="AC62">
        <v>2650</v>
      </c>
      <c r="AD62">
        <v>0.83852493426970498</v>
      </c>
      <c r="AE62">
        <f t="shared" si="10"/>
        <v>0.83852493426970498</v>
      </c>
      <c r="AF62">
        <v>650</v>
      </c>
      <c r="AG62">
        <v>0.29020596558213901</v>
      </c>
      <c r="AH62">
        <f t="shared" si="21"/>
        <v>0.69573538660176215</v>
      </c>
      <c r="AI62">
        <v>3650</v>
      </c>
      <c r="AJ62">
        <v>1.19683247444011</v>
      </c>
      <c r="AK62">
        <f t="shared" si="12"/>
        <v>0.64057021577864903</v>
      </c>
      <c r="AL62">
        <f t="shared" si="15"/>
        <v>0.7249435122167055</v>
      </c>
      <c r="AM62">
        <f t="shared" si="16"/>
        <v>0.10215847294606491</v>
      </c>
    </row>
    <row r="63" spans="3:39" x14ac:dyDescent="0.2">
      <c r="C63">
        <v>2700</v>
      </c>
      <c r="D63">
        <v>2700</v>
      </c>
      <c r="E63">
        <v>0.44495378485489401</v>
      </c>
      <c r="F63">
        <f t="shared" si="5"/>
        <v>0.44495378485489401</v>
      </c>
      <c r="G63">
        <v>2700</v>
      </c>
      <c r="H63">
        <v>700</v>
      </c>
      <c r="I63">
        <v>0.28792204423735901</v>
      </c>
      <c r="J63">
        <f t="shared" si="19"/>
        <v>1.5958330718873692</v>
      </c>
      <c r="K63">
        <v>3700</v>
      </c>
      <c r="L63">
        <v>1.5572173881149101</v>
      </c>
      <c r="M63">
        <f t="shared" si="13"/>
        <v>1.3438575478167472</v>
      </c>
      <c r="N63">
        <f t="shared" si="17"/>
        <v>1.12821480151967</v>
      </c>
      <c r="O63">
        <f t="shared" si="18"/>
        <v>0.60498523027674345</v>
      </c>
      <c r="Q63">
        <v>2700</v>
      </c>
      <c r="R63">
        <v>1.1325482583473501</v>
      </c>
      <c r="S63">
        <f t="shared" si="6"/>
        <v>1.1325482583473501</v>
      </c>
      <c r="T63">
        <v>700</v>
      </c>
      <c r="U63">
        <v>0.46721303133939601</v>
      </c>
      <c r="V63">
        <f t="shared" si="20"/>
        <v>1.0432004626859659</v>
      </c>
      <c r="W63">
        <v>3700</v>
      </c>
      <c r="X63">
        <v>2.0597552464088298</v>
      </c>
      <c r="Y63">
        <f t="shared" si="14"/>
        <v>1.1934791262580817</v>
      </c>
      <c r="Z63">
        <f t="shared" si="8"/>
        <v>1.1230759490971327</v>
      </c>
      <c r="AA63">
        <f t="shared" si="9"/>
        <v>7.5585796702516209E-2</v>
      </c>
      <c r="AC63">
        <v>2700</v>
      </c>
      <c r="AD63">
        <v>0.81659496227319495</v>
      </c>
      <c r="AE63">
        <f t="shared" si="10"/>
        <v>0.81659496227319495</v>
      </c>
      <c r="AF63">
        <v>700</v>
      </c>
      <c r="AG63">
        <v>0.32137491236094001</v>
      </c>
      <c r="AH63">
        <f t="shared" si="21"/>
        <v>0.72690433338056315</v>
      </c>
      <c r="AI63">
        <v>3700</v>
      </c>
      <c r="AJ63">
        <v>1.2714189203659201</v>
      </c>
      <c r="AK63">
        <f t="shared" si="12"/>
        <v>0.71515666170445913</v>
      </c>
      <c r="AL63">
        <f t="shared" si="15"/>
        <v>0.7528853191194057</v>
      </c>
      <c r="AM63">
        <f t="shared" si="16"/>
        <v>5.5485952461319016E-2</v>
      </c>
    </row>
    <row r="64" spans="3:39" x14ac:dyDescent="0.2">
      <c r="C64">
        <v>2750</v>
      </c>
      <c r="D64">
        <v>2750</v>
      </c>
      <c r="E64">
        <v>0.52263817632557896</v>
      </c>
      <c r="F64">
        <f t="shared" si="5"/>
        <v>0.52263817632557896</v>
      </c>
      <c r="G64">
        <v>2750</v>
      </c>
      <c r="H64">
        <v>750</v>
      </c>
      <c r="I64">
        <v>0.35294905787779401</v>
      </c>
      <c r="J64">
        <f t="shared" si="19"/>
        <v>1.6608600855278042</v>
      </c>
      <c r="K64">
        <v>3750</v>
      </c>
      <c r="L64">
        <v>1.8564435647926401</v>
      </c>
      <c r="M64">
        <f t="shared" si="13"/>
        <v>1.6430837244944771</v>
      </c>
      <c r="N64">
        <f t="shared" si="17"/>
        <v>1.2755273287826201</v>
      </c>
      <c r="O64">
        <f t="shared" si="18"/>
        <v>0.65208171011653748</v>
      </c>
      <c r="Q64">
        <v>2750</v>
      </c>
      <c r="R64">
        <v>1.20593516028353</v>
      </c>
      <c r="S64">
        <f t="shared" si="6"/>
        <v>1.20593516028353</v>
      </c>
      <c r="T64">
        <v>750</v>
      </c>
      <c r="U64">
        <v>0.50321880244178396</v>
      </c>
      <c r="V64">
        <f t="shared" si="20"/>
        <v>1.0792062337883537</v>
      </c>
      <c r="W64">
        <v>3750</v>
      </c>
      <c r="X64">
        <v>2.0986070898260798</v>
      </c>
      <c r="Y64">
        <f t="shared" si="14"/>
        <v>1.2323309696753317</v>
      </c>
      <c r="Z64">
        <f t="shared" si="8"/>
        <v>1.1724907879157385</v>
      </c>
      <c r="AA64">
        <f t="shared" si="9"/>
        <v>8.1857746838163201E-2</v>
      </c>
      <c r="AC64">
        <v>2750</v>
      </c>
      <c r="AD64">
        <v>0.78164972898131202</v>
      </c>
      <c r="AE64">
        <f t="shared" si="10"/>
        <v>0.78164972898131202</v>
      </c>
      <c r="AF64">
        <v>750</v>
      </c>
      <c r="AG64">
        <v>0.360242516415404</v>
      </c>
      <c r="AH64">
        <f t="shared" si="21"/>
        <v>0.76577193743502714</v>
      </c>
      <c r="AI64">
        <v>3750</v>
      </c>
      <c r="AJ64">
        <v>1.2387588782821699</v>
      </c>
      <c r="AK64">
        <f t="shared" si="12"/>
        <v>0.68249661962070896</v>
      </c>
      <c r="AL64">
        <f t="shared" si="15"/>
        <v>0.74330609534568259</v>
      </c>
      <c r="AM64">
        <f t="shared" si="16"/>
        <v>5.3257584619999881E-2</v>
      </c>
    </row>
    <row r="65" spans="3:39" x14ac:dyDescent="0.2">
      <c r="C65">
        <v>2800</v>
      </c>
      <c r="D65">
        <v>2800</v>
      </c>
      <c r="E65">
        <v>0.60101583040629303</v>
      </c>
      <c r="F65">
        <f t="shared" si="5"/>
        <v>0.60101583040629303</v>
      </c>
      <c r="G65">
        <v>2800</v>
      </c>
      <c r="H65">
        <v>800</v>
      </c>
      <c r="I65">
        <v>0.45525822427165502</v>
      </c>
      <c r="J65">
        <f t="shared" si="19"/>
        <v>1.7631692519216651</v>
      </c>
      <c r="K65">
        <v>3800</v>
      </c>
      <c r="L65">
        <v>1.7746148685121601</v>
      </c>
      <c r="M65">
        <f t="shared" si="13"/>
        <v>1.5612550282139972</v>
      </c>
      <c r="N65">
        <f t="shared" si="17"/>
        <v>1.3084800368473184</v>
      </c>
      <c r="O65">
        <f t="shared" si="18"/>
        <v>0.62094407234491777</v>
      </c>
      <c r="Q65">
        <v>2800</v>
      </c>
      <c r="R65">
        <v>1.1933307439157199</v>
      </c>
      <c r="S65">
        <f t="shared" si="6"/>
        <v>1.1933307439157199</v>
      </c>
      <c r="T65">
        <v>800</v>
      </c>
      <c r="U65">
        <v>0.55319562441813497</v>
      </c>
      <c r="V65">
        <f t="shared" si="20"/>
        <v>1.1291830557647047</v>
      </c>
      <c r="W65">
        <v>3800</v>
      </c>
      <c r="X65">
        <v>2.01547221450073</v>
      </c>
      <c r="Y65">
        <f t="shared" si="14"/>
        <v>1.1491960943499819</v>
      </c>
      <c r="Z65">
        <f t="shared" si="8"/>
        <v>1.157236631343469</v>
      </c>
      <c r="AA65">
        <f t="shared" si="9"/>
        <v>3.282101689676447E-2</v>
      </c>
      <c r="AC65">
        <v>2800</v>
      </c>
      <c r="AD65">
        <v>0.81052447586333198</v>
      </c>
      <c r="AE65">
        <f t="shared" si="10"/>
        <v>0.81052447586333198</v>
      </c>
      <c r="AF65">
        <v>800</v>
      </c>
      <c r="AG65">
        <v>0.37508938746008202</v>
      </c>
      <c r="AH65">
        <f t="shared" si="21"/>
        <v>0.78061880847970511</v>
      </c>
      <c r="AI65">
        <v>3800</v>
      </c>
      <c r="AJ65">
        <v>1.21035930838462</v>
      </c>
      <c r="AK65">
        <f t="shared" si="12"/>
        <v>0.65409704972315907</v>
      </c>
      <c r="AL65">
        <f t="shared" si="15"/>
        <v>0.74841344468873194</v>
      </c>
      <c r="AM65">
        <f t="shared" si="16"/>
        <v>8.3037786608817443E-2</v>
      </c>
    </row>
    <row r="66" spans="3:39" x14ac:dyDescent="0.2">
      <c r="C66">
        <v>2850</v>
      </c>
      <c r="D66">
        <v>2850</v>
      </c>
      <c r="E66">
        <v>0.56825155165757801</v>
      </c>
      <c r="F66">
        <f t="shared" si="5"/>
        <v>0.56825155165757801</v>
      </c>
      <c r="G66">
        <v>2850</v>
      </c>
      <c r="H66">
        <v>850</v>
      </c>
      <c r="I66">
        <v>0.41856748670476102</v>
      </c>
      <c r="J66">
        <f t="shared" si="19"/>
        <v>1.7264785143547712</v>
      </c>
      <c r="K66">
        <v>3850</v>
      </c>
      <c r="L66">
        <v>1.76563134440007</v>
      </c>
      <c r="M66">
        <f t="shared" si="13"/>
        <v>1.5522715041019071</v>
      </c>
      <c r="N66">
        <f t="shared" si="17"/>
        <v>1.2823338567047522</v>
      </c>
      <c r="O66">
        <f t="shared" si="18"/>
        <v>0.62451755330929171</v>
      </c>
      <c r="Q66">
        <v>2850</v>
      </c>
      <c r="R66">
        <v>1.22859608504492</v>
      </c>
      <c r="S66">
        <f t="shared" si="6"/>
        <v>1.22859608504492</v>
      </c>
      <c r="T66">
        <v>850</v>
      </c>
      <c r="U66">
        <v>0.53609503499921496</v>
      </c>
      <c r="V66">
        <f t="shared" si="20"/>
        <v>1.1120824663457847</v>
      </c>
      <c r="W66">
        <v>3850</v>
      </c>
      <c r="X66">
        <v>2.00024709076314</v>
      </c>
      <c r="Y66">
        <f t="shared" si="14"/>
        <v>1.1339709706123919</v>
      </c>
      <c r="Z66">
        <f t="shared" si="8"/>
        <v>1.1582165073343655</v>
      </c>
      <c r="AA66">
        <f t="shared" si="9"/>
        <v>6.192528057097766E-2</v>
      </c>
      <c r="AC66">
        <v>2850</v>
      </c>
      <c r="AD66">
        <v>0.843588557956512</v>
      </c>
      <c r="AE66">
        <f t="shared" si="10"/>
        <v>0.843588557956512</v>
      </c>
      <c r="AF66">
        <v>850</v>
      </c>
      <c r="AG66">
        <v>0.36037771418676501</v>
      </c>
      <c r="AH66">
        <f t="shared" si="21"/>
        <v>0.76590713520638809</v>
      </c>
      <c r="AI66">
        <v>3850</v>
      </c>
      <c r="AJ66">
        <v>1.1987443458518801</v>
      </c>
      <c r="AK66">
        <f t="shared" si="12"/>
        <v>0.6424820871904191</v>
      </c>
      <c r="AL66">
        <f t="shared" si="15"/>
        <v>0.75065926011777295</v>
      </c>
      <c r="AM66">
        <f t="shared" si="16"/>
        <v>0.10141659833102792</v>
      </c>
    </row>
    <row r="67" spans="3:39" x14ac:dyDescent="0.2">
      <c r="C67">
        <v>2900</v>
      </c>
      <c r="D67">
        <v>2900</v>
      </c>
      <c r="E67">
        <v>0.40628435718103101</v>
      </c>
      <c r="F67">
        <f t="shared" si="5"/>
        <v>0.40628435718103101</v>
      </c>
      <c r="G67">
        <v>2900</v>
      </c>
      <c r="H67">
        <v>900</v>
      </c>
      <c r="I67">
        <v>0.371247529420211</v>
      </c>
      <c r="J67">
        <f t="shared" si="19"/>
        <v>1.6791585570702212</v>
      </c>
      <c r="K67">
        <v>3900</v>
      </c>
      <c r="L67">
        <v>1.9846383380191599</v>
      </c>
      <c r="M67">
        <f t="shared" si="13"/>
        <v>1.771278497720997</v>
      </c>
      <c r="N67">
        <f t="shared" si="17"/>
        <v>1.2855738039907496</v>
      </c>
      <c r="O67">
        <f t="shared" si="18"/>
        <v>0.76287873827993247</v>
      </c>
      <c r="Q67">
        <v>2900</v>
      </c>
      <c r="R67">
        <v>1.1916839246637401</v>
      </c>
      <c r="S67">
        <f t="shared" si="6"/>
        <v>1.1916839246637401</v>
      </c>
      <c r="T67">
        <v>900</v>
      </c>
      <c r="U67">
        <v>0.59417695227715195</v>
      </c>
      <c r="V67">
        <f t="shared" si="20"/>
        <v>1.1701643836237219</v>
      </c>
      <c r="W67">
        <v>3900</v>
      </c>
      <c r="X67">
        <v>2.1199564605533898</v>
      </c>
      <c r="Y67">
        <f t="shared" si="14"/>
        <v>1.2536803404026418</v>
      </c>
      <c r="Z67">
        <f t="shared" si="8"/>
        <v>1.2051762162300346</v>
      </c>
      <c r="AA67">
        <f t="shared" si="9"/>
        <v>4.3361967298048525E-2</v>
      </c>
      <c r="AC67">
        <v>2900</v>
      </c>
      <c r="AD67">
        <v>0.87606230650819705</v>
      </c>
      <c r="AE67">
        <f t="shared" si="10"/>
        <v>0.87606230650819705</v>
      </c>
      <c r="AF67">
        <v>900</v>
      </c>
      <c r="AG67">
        <v>0.419015512616145</v>
      </c>
      <c r="AH67">
        <f t="shared" si="21"/>
        <v>0.82454493363576808</v>
      </c>
      <c r="AI67">
        <v>3900</v>
      </c>
      <c r="AJ67">
        <v>1.1836556566296601</v>
      </c>
      <c r="AK67">
        <f t="shared" si="12"/>
        <v>0.62739339796819915</v>
      </c>
      <c r="AL67">
        <f t="shared" si="15"/>
        <v>0.77600021270405473</v>
      </c>
      <c r="AM67">
        <f t="shared" si="16"/>
        <v>0.13124975796690813</v>
      </c>
    </row>
    <row r="68" spans="3:39" x14ac:dyDescent="0.2">
      <c r="C68">
        <v>2950</v>
      </c>
      <c r="D68">
        <v>2950</v>
      </c>
      <c r="E68">
        <v>1.0689737740140099</v>
      </c>
      <c r="F68">
        <f t="shared" si="5"/>
        <v>1.0689737740140099</v>
      </c>
      <c r="G68">
        <v>2950</v>
      </c>
      <c r="H68">
        <v>950</v>
      </c>
      <c r="I68">
        <v>0.48644043367587397</v>
      </c>
      <c r="J68">
        <f t="shared" si="19"/>
        <v>1.794351461325884</v>
      </c>
      <c r="K68">
        <v>3950</v>
      </c>
      <c r="L68">
        <v>2.2887337941899299</v>
      </c>
      <c r="M68">
        <f t="shared" si="13"/>
        <v>2.0753739538917668</v>
      </c>
      <c r="N68">
        <f t="shared" si="17"/>
        <v>1.6462330630772204</v>
      </c>
      <c r="O68">
        <f t="shared" si="18"/>
        <v>0.51929242767375983</v>
      </c>
      <c r="Q68">
        <v>2950</v>
      </c>
      <c r="R68">
        <v>1.2976787556317799</v>
      </c>
      <c r="S68">
        <f t="shared" si="6"/>
        <v>1.2976787556317799</v>
      </c>
      <c r="T68">
        <v>950</v>
      </c>
      <c r="U68">
        <v>0.71181998642095901</v>
      </c>
      <c r="V68">
        <f t="shared" si="20"/>
        <v>1.2878074177675289</v>
      </c>
      <c r="W68">
        <v>3950</v>
      </c>
      <c r="X68">
        <v>2.05424530693882</v>
      </c>
      <c r="Y68">
        <f t="shared" si="14"/>
        <v>1.187969186788072</v>
      </c>
      <c r="Z68">
        <f t="shared" si="8"/>
        <v>1.2578184533957935</v>
      </c>
      <c r="AA68">
        <f t="shared" si="9"/>
        <v>6.0692263609417166E-2</v>
      </c>
      <c r="AC68">
        <v>2950</v>
      </c>
      <c r="AD68">
        <v>0.89738902965619805</v>
      </c>
      <c r="AE68">
        <f t="shared" si="10"/>
        <v>0.89738902965619805</v>
      </c>
      <c r="AF68">
        <v>950</v>
      </c>
      <c r="AG68">
        <v>0.48455261945534001</v>
      </c>
      <c r="AH68">
        <f t="shared" si="21"/>
        <v>0.89008204047496309</v>
      </c>
      <c r="AI68">
        <v>3950</v>
      </c>
      <c r="AJ68">
        <v>1.2396538117392599</v>
      </c>
      <c r="AK68">
        <f t="shared" si="12"/>
        <v>0.68339155307779897</v>
      </c>
      <c r="AL68">
        <f t="shared" si="15"/>
        <v>0.82362087440298681</v>
      </c>
      <c r="AM68">
        <f t="shared" si="16"/>
        <v>0.12149709849299117</v>
      </c>
    </row>
    <row r="69" spans="3:39" x14ac:dyDescent="0.2">
      <c r="C69">
        <v>3000</v>
      </c>
      <c r="D69">
        <v>3000</v>
      </c>
      <c r="E69">
        <v>1.1588987198785801</v>
      </c>
      <c r="F69">
        <f t="shared" si="5"/>
        <v>1.1588987198785801</v>
      </c>
      <c r="G69">
        <v>3000</v>
      </c>
      <c r="H69">
        <v>1000</v>
      </c>
      <c r="I69">
        <v>0.40940347801384003</v>
      </c>
      <c r="J69">
        <f t="shared" si="19"/>
        <v>1.7173145056638501</v>
      </c>
      <c r="K69">
        <v>4000</v>
      </c>
      <c r="L69">
        <v>2.1660151186917198</v>
      </c>
      <c r="M69">
        <f t="shared" si="13"/>
        <v>1.9526552783935569</v>
      </c>
      <c r="N69">
        <f t="shared" si="17"/>
        <v>1.609622834645329</v>
      </c>
      <c r="O69">
        <f t="shared" si="18"/>
        <v>0.40768920828427069</v>
      </c>
      <c r="Q69">
        <v>3000</v>
      </c>
      <c r="R69">
        <v>1.25653343773547</v>
      </c>
      <c r="S69">
        <f t="shared" si="6"/>
        <v>1.25653343773547</v>
      </c>
      <c r="T69">
        <v>1000</v>
      </c>
      <c r="U69">
        <v>0.80293643928022995</v>
      </c>
      <c r="V69">
        <f t="shared" si="20"/>
        <v>1.3789238706267999</v>
      </c>
      <c r="W69">
        <v>4000</v>
      </c>
      <c r="X69">
        <v>1.9802829179747199</v>
      </c>
      <c r="Y69">
        <f t="shared" si="14"/>
        <v>1.1140067978239721</v>
      </c>
      <c r="Z69">
        <f t="shared" si="8"/>
        <v>1.2498213687287472</v>
      </c>
      <c r="AA69">
        <f t="shared" si="9"/>
        <v>0.13258602025993521</v>
      </c>
      <c r="AC69">
        <v>3000</v>
      </c>
      <c r="AD69">
        <v>0.88407744231879604</v>
      </c>
      <c r="AE69">
        <f t="shared" si="10"/>
        <v>0.88407744231879604</v>
      </c>
      <c r="AF69">
        <v>1000</v>
      </c>
      <c r="AG69">
        <v>0.525079866773277</v>
      </c>
      <c r="AH69">
        <f t="shared" si="21"/>
        <v>0.93060928779290009</v>
      </c>
      <c r="AI69">
        <v>4000</v>
      </c>
      <c r="AJ69">
        <v>1.2028961922485599</v>
      </c>
      <c r="AK69">
        <f t="shared" si="12"/>
        <v>0.64663393358709897</v>
      </c>
      <c r="AL69">
        <f t="shared" si="15"/>
        <v>0.8204402212329317</v>
      </c>
      <c r="AM69">
        <f t="shared" si="16"/>
        <v>0.15230814941993631</v>
      </c>
    </row>
    <row r="70" spans="3:39" x14ac:dyDescent="0.2">
      <c r="C70">
        <v>3050</v>
      </c>
      <c r="D70">
        <v>3050</v>
      </c>
      <c r="E70">
        <v>1.0828603955142699</v>
      </c>
      <c r="F70">
        <f t="shared" si="5"/>
        <v>1.0828603955142699</v>
      </c>
      <c r="G70">
        <v>3050</v>
      </c>
      <c r="H70">
        <v>1050</v>
      </c>
      <c r="I70">
        <v>0.21335984029816299</v>
      </c>
      <c r="J70">
        <f t="shared" si="19"/>
        <v>1.521270867948173</v>
      </c>
      <c r="K70">
        <v>4050</v>
      </c>
      <c r="L70">
        <v>1.32696049731444</v>
      </c>
      <c r="M70">
        <f t="shared" si="13"/>
        <v>1.1136006570162771</v>
      </c>
      <c r="N70">
        <f t="shared" si="17"/>
        <v>1.2392439734929066</v>
      </c>
      <c r="O70">
        <f t="shared" si="18"/>
        <v>0.24472559697825841</v>
      </c>
      <c r="Q70">
        <v>3050</v>
      </c>
      <c r="R70">
        <v>1.3187686567811101</v>
      </c>
      <c r="S70">
        <f t="shared" si="6"/>
        <v>1.3187686567811101</v>
      </c>
      <c r="T70">
        <v>1050</v>
      </c>
      <c r="U70">
        <v>0.86627612015074795</v>
      </c>
      <c r="V70">
        <f t="shared" si="20"/>
        <v>1.4422635514973177</v>
      </c>
      <c r="W70">
        <v>4050</v>
      </c>
      <c r="X70">
        <v>2.07817050163038</v>
      </c>
      <c r="Y70">
        <f t="shared" si="14"/>
        <v>1.2118943814796319</v>
      </c>
      <c r="Z70">
        <f t="shared" si="8"/>
        <v>1.3243088632526865</v>
      </c>
      <c r="AA70">
        <f t="shared" si="9"/>
        <v>0.11528447007064796</v>
      </c>
      <c r="AC70">
        <v>3050</v>
      </c>
      <c r="AD70">
        <v>0.95864865335920701</v>
      </c>
      <c r="AE70">
        <f t="shared" si="10"/>
        <v>0.95864865335920701</v>
      </c>
      <c r="AF70">
        <v>1050</v>
      </c>
      <c r="AG70">
        <v>0.55626225866146095</v>
      </c>
      <c r="AH70">
        <f t="shared" si="21"/>
        <v>0.96179167968108403</v>
      </c>
      <c r="AI70">
        <v>4050</v>
      </c>
      <c r="AJ70">
        <v>1.2286018316040901</v>
      </c>
      <c r="AK70">
        <f t="shared" si="12"/>
        <v>0.67233957294262914</v>
      </c>
      <c r="AL70">
        <f t="shared" si="15"/>
        <v>0.86425996866097332</v>
      </c>
      <c r="AM70">
        <f t="shared" si="16"/>
        <v>0.1662153674397456</v>
      </c>
    </row>
    <row r="71" spans="3:39" x14ac:dyDescent="0.2">
      <c r="C71">
        <v>3100</v>
      </c>
      <c r="D71">
        <v>3100</v>
      </c>
      <c r="E71">
        <v>1.07217509700908</v>
      </c>
      <c r="F71">
        <f t="shared" si="5"/>
        <v>1.07217509700908</v>
      </c>
      <c r="G71">
        <v>3100</v>
      </c>
      <c r="H71">
        <v>1100</v>
      </c>
      <c r="I71">
        <v>0.19272043185420701</v>
      </c>
      <c r="J71">
        <f t="shared" si="19"/>
        <v>1.5006314595042172</v>
      </c>
      <c r="K71">
        <v>4100</v>
      </c>
      <c r="L71">
        <v>0.95604096271526195</v>
      </c>
      <c r="M71">
        <f t="shared" si="13"/>
        <v>0.74268112241709894</v>
      </c>
      <c r="N71">
        <f t="shared" si="17"/>
        <v>1.1051625596434653</v>
      </c>
      <c r="O71">
        <f t="shared" si="18"/>
        <v>0.38005040177706717</v>
      </c>
      <c r="Q71">
        <v>3100</v>
      </c>
      <c r="R71">
        <v>1.32802670509372</v>
      </c>
      <c r="S71">
        <f t="shared" si="6"/>
        <v>1.32802670509372</v>
      </c>
      <c r="T71">
        <v>1100</v>
      </c>
      <c r="U71">
        <v>0.862345724156381</v>
      </c>
      <c r="V71">
        <f t="shared" si="20"/>
        <v>1.4383331555029508</v>
      </c>
      <c r="W71">
        <v>4100</v>
      </c>
      <c r="X71">
        <v>1.9628679330882099</v>
      </c>
      <c r="Y71">
        <f t="shared" si="14"/>
        <v>1.0965918129374619</v>
      </c>
      <c r="Z71">
        <f t="shared" si="8"/>
        <v>1.2876505578447108</v>
      </c>
      <c r="AA71">
        <f t="shared" si="9"/>
        <v>0.17441175778777335</v>
      </c>
      <c r="AC71">
        <v>3100</v>
      </c>
      <c r="AD71">
        <v>0.98574904405131403</v>
      </c>
      <c r="AE71">
        <f t="shared" si="10"/>
        <v>0.98574904405131403</v>
      </c>
      <c r="AF71">
        <v>1100</v>
      </c>
      <c r="AG71">
        <v>0.52002723631516701</v>
      </c>
      <c r="AH71">
        <f t="shared" si="21"/>
        <v>0.92555665733479009</v>
      </c>
      <c r="AI71">
        <v>4100</v>
      </c>
      <c r="AJ71">
        <v>1.13141373418961</v>
      </c>
      <c r="AK71">
        <f t="shared" si="12"/>
        <v>0.57515147552814905</v>
      </c>
      <c r="AL71">
        <f t="shared" si="15"/>
        <v>0.82881905897141772</v>
      </c>
      <c r="AM71">
        <f t="shared" si="16"/>
        <v>0.22173455531810701</v>
      </c>
    </row>
    <row r="72" spans="3:39" x14ac:dyDescent="0.2">
      <c r="C72">
        <v>3150</v>
      </c>
      <c r="D72">
        <v>3150</v>
      </c>
      <c r="E72">
        <v>1.39849150091737</v>
      </c>
      <c r="F72">
        <f t="shared" si="5"/>
        <v>1.39849150091737</v>
      </c>
      <c r="G72">
        <v>3150</v>
      </c>
      <c r="H72">
        <v>1150</v>
      </c>
      <c r="I72">
        <v>0.32828000899630699</v>
      </c>
      <c r="J72">
        <f t="shared" si="19"/>
        <v>1.636191036646317</v>
      </c>
      <c r="K72">
        <v>4150</v>
      </c>
      <c r="L72">
        <v>0.933653121860334</v>
      </c>
      <c r="M72">
        <f t="shared" si="13"/>
        <v>0.72029328156217098</v>
      </c>
      <c r="N72">
        <f t="shared" si="17"/>
        <v>1.2516586063752859</v>
      </c>
      <c r="O72">
        <f t="shared" si="18"/>
        <v>0.47527581321980777</v>
      </c>
      <c r="Q72">
        <v>3150</v>
      </c>
      <c r="R72">
        <v>1.28488284620986</v>
      </c>
      <c r="S72">
        <f t="shared" si="6"/>
        <v>1.28488284620986</v>
      </c>
      <c r="T72">
        <v>1150</v>
      </c>
      <c r="U72">
        <v>0.89510225233053797</v>
      </c>
      <c r="V72">
        <f t="shared" si="20"/>
        <v>1.4710896836771079</v>
      </c>
      <c r="W72">
        <v>4150</v>
      </c>
      <c r="X72">
        <v>1.85495362671418</v>
      </c>
      <c r="Y72">
        <f t="shared" si="14"/>
        <v>0.98867750656343201</v>
      </c>
      <c r="Z72">
        <f t="shared" si="8"/>
        <v>1.2482166788168001</v>
      </c>
      <c r="AA72">
        <f t="shared" si="9"/>
        <v>0.24328724387102779</v>
      </c>
      <c r="AC72">
        <v>3150</v>
      </c>
      <c r="AD72">
        <v>0.95373199468211201</v>
      </c>
      <c r="AE72">
        <f t="shared" si="10"/>
        <v>0.95373199468211201</v>
      </c>
      <c r="AF72">
        <v>1150</v>
      </c>
      <c r="AG72">
        <v>0.54721116884487497</v>
      </c>
      <c r="AH72">
        <f t="shared" si="21"/>
        <v>0.95274058986449806</v>
      </c>
      <c r="AI72">
        <v>4150</v>
      </c>
      <c r="AJ72">
        <v>1.1419946761273501</v>
      </c>
      <c r="AK72">
        <f t="shared" si="12"/>
        <v>0.58573241746588911</v>
      </c>
      <c r="AL72">
        <f t="shared" si="15"/>
        <v>0.83073500067083306</v>
      </c>
      <c r="AM72">
        <f t="shared" si="16"/>
        <v>0.21217904009043739</v>
      </c>
    </row>
    <row r="73" spans="3:39" x14ac:dyDescent="0.2">
      <c r="C73">
        <v>3200</v>
      </c>
      <c r="D73">
        <v>3200</v>
      </c>
      <c r="E73">
        <v>1.16344048594589</v>
      </c>
      <c r="F73">
        <f t="shared" si="5"/>
        <v>1.16344048594589</v>
      </c>
      <c r="G73">
        <v>3200</v>
      </c>
      <c r="H73">
        <v>1200</v>
      </c>
      <c r="I73">
        <v>0.414674082681385</v>
      </c>
      <c r="J73">
        <f t="shared" si="19"/>
        <v>1.7225851103313952</v>
      </c>
      <c r="K73">
        <v>4200</v>
      </c>
      <c r="L73">
        <v>1.0718264301496301</v>
      </c>
      <c r="M73">
        <f t="shared" si="13"/>
        <v>0.85846658985146707</v>
      </c>
      <c r="N73">
        <f t="shared" si="17"/>
        <v>1.2481640620429175</v>
      </c>
      <c r="O73">
        <f t="shared" si="18"/>
        <v>0.43824509993735966</v>
      </c>
      <c r="Q73">
        <v>3200</v>
      </c>
      <c r="R73">
        <v>1.26262336545897</v>
      </c>
      <c r="S73">
        <f t="shared" si="6"/>
        <v>1.26262336545897</v>
      </c>
      <c r="T73">
        <v>1200</v>
      </c>
      <c r="U73">
        <v>1.0616102959325699</v>
      </c>
      <c r="V73">
        <f t="shared" si="20"/>
        <v>1.6375977272791398</v>
      </c>
      <c r="W73">
        <v>4200</v>
      </c>
      <c r="X73">
        <v>1.96057074827515</v>
      </c>
      <c r="Y73">
        <f t="shared" si="14"/>
        <v>1.0942946281244019</v>
      </c>
      <c r="Z73">
        <f t="shared" si="8"/>
        <v>1.3315052402875038</v>
      </c>
      <c r="AA73">
        <f t="shared" si="9"/>
        <v>0.27812425082632686</v>
      </c>
      <c r="AC73">
        <v>3200</v>
      </c>
      <c r="AD73">
        <v>0.96460278487564299</v>
      </c>
      <c r="AE73">
        <f t="shared" si="10"/>
        <v>0.96460278487564299</v>
      </c>
      <c r="AF73">
        <v>1200</v>
      </c>
      <c r="AG73">
        <v>0.54556772339118298</v>
      </c>
      <c r="AH73">
        <f t="shared" si="21"/>
        <v>0.95109714441080606</v>
      </c>
      <c r="AI73">
        <v>4200</v>
      </c>
      <c r="AJ73">
        <v>1.1386397558354899</v>
      </c>
      <c r="AK73">
        <f t="shared" si="12"/>
        <v>0.58237749717402898</v>
      </c>
      <c r="AL73">
        <f t="shared" si="15"/>
        <v>0.83269247548682601</v>
      </c>
      <c r="AM73">
        <f t="shared" si="16"/>
        <v>0.21688428218036807</v>
      </c>
    </row>
    <row r="74" spans="3:39" x14ac:dyDescent="0.2">
      <c r="C74">
        <v>3250</v>
      </c>
      <c r="D74">
        <v>3250</v>
      </c>
      <c r="E74">
        <v>1.1777567923571099</v>
      </c>
      <c r="F74">
        <f t="shared" si="5"/>
        <v>1.1777567923571099</v>
      </c>
      <c r="G74">
        <v>3250</v>
      </c>
      <c r="H74">
        <v>1250</v>
      </c>
      <c r="I74">
        <v>0.47819592302994302</v>
      </c>
      <c r="J74">
        <f t="shared" si="19"/>
        <v>1.7861069506799532</v>
      </c>
      <c r="K74">
        <v>4250</v>
      </c>
      <c r="L74">
        <v>1.0988878288006401</v>
      </c>
      <c r="M74">
        <f t="shared" si="13"/>
        <v>0.88552798850247705</v>
      </c>
      <c r="N74">
        <f t="shared" ref="N74:N105" si="22">AVERAGE(F74,J74,M74)</f>
        <v>1.2831305771798467</v>
      </c>
      <c r="O74">
        <f t="shared" ref="O74:O105" si="23">STDEV(E74,J74,M74)</f>
        <v>0.45944351412885037</v>
      </c>
      <c r="Q74">
        <v>3250</v>
      </c>
      <c r="R74">
        <v>1.30019159268986</v>
      </c>
      <c r="S74">
        <f t="shared" si="6"/>
        <v>1.30019159268986</v>
      </c>
      <c r="T74">
        <v>1250</v>
      </c>
      <c r="U74">
        <v>1.0241884938282899</v>
      </c>
      <c r="V74">
        <f t="shared" si="20"/>
        <v>1.6001759251748597</v>
      </c>
      <c r="W74">
        <v>4250</v>
      </c>
      <c r="X74">
        <v>1.9696843492126599</v>
      </c>
      <c r="Y74">
        <f t="shared" si="14"/>
        <v>1.103408229061912</v>
      </c>
      <c r="Z74">
        <f t="shared" si="8"/>
        <v>1.3345919156422106</v>
      </c>
      <c r="AA74">
        <f t="shared" si="9"/>
        <v>0.25016409142752927</v>
      </c>
      <c r="AC74">
        <v>3250</v>
      </c>
      <c r="AD74">
        <v>0.96455504791146196</v>
      </c>
      <c r="AE74">
        <f t="shared" si="10"/>
        <v>0.96455504791146196</v>
      </c>
      <c r="AF74">
        <v>1250</v>
      </c>
      <c r="AG74">
        <v>0.59222014127445399</v>
      </c>
      <c r="AH74">
        <f t="shared" si="21"/>
        <v>0.99774956229407707</v>
      </c>
      <c r="AI74">
        <v>4250</v>
      </c>
      <c r="AJ74">
        <v>1.1924319968413899</v>
      </c>
      <c r="AK74">
        <f t="shared" si="12"/>
        <v>0.63616973817992895</v>
      </c>
      <c r="AL74">
        <f t="shared" si="15"/>
        <v>0.86615811612848936</v>
      </c>
      <c r="AM74">
        <f t="shared" si="16"/>
        <v>0.19986610377908448</v>
      </c>
    </row>
    <row r="75" spans="3:39" x14ac:dyDescent="0.2">
      <c r="C75">
        <v>3300</v>
      </c>
      <c r="D75">
        <v>3300</v>
      </c>
      <c r="E75">
        <v>1.11852222847367</v>
      </c>
      <c r="F75">
        <f t="shared" ref="F75:F109" si="24">E75</f>
        <v>1.11852222847367</v>
      </c>
      <c r="G75">
        <v>3300</v>
      </c>
      <c r="H75">
        <v>1300</v>
      </c>
      <c r="I75">
        <v>0.78345239248056098</v>
      </c>
      <c r="J75">
        <f t="shared" si="19"/>
        <v>2.0913634201305711</v>
      </c>
      <c r="K75">
        <v>4300</v>
      </c>
      <c r="L75">
        <v>1.2489188621064899</v>
      </c>
      <c r="M75">
        <f t="shared" ref="M75:M89" si="25">L75-$L$10</f>
        <v>1.035559021808327</v>
      </c>
      <c r="N75">
        <f t="shared" si="22"/>
        <v>1.4151482234708561</v>
      </c>
      <c r="O75">
        <f t="shared" si="23"/>
        <v>0.58708684839655711</v>
      </c>
      <c r="Q75">
        <v>3300</v>
      </c>
      <c r="R75">
        <v>1.31920525632676</v>
      </c>
      <c r="S75">
        <f t="shared" ref="S75:S109" si="26">R75</f>
        <v>1.31920525632676</v>
      </c>
      <c r="T75">
        <v>1300</v>
      </c>
      <c r="U75">
        <v>1.1590156326952099</v>
      </c>
      <c r="V75">
        <f t="shared" si="20"/>
        <v>1.7350030640417797</v>
      </c>
      <c r="W75">
        <v>4300</v>
      </c>
      <c r="X75">
        <v>2.0669345170112501</v>
      </c>
      <c r="Y75">
        <f t="shared" si="14"/>
        <v>1.200658396860502</v>
      </c>
      <c r="Z75">
        <f t="shared" ref="Z75:Z138" si="27">AVERAGE(S75,V75,Y75)</f>
        <v>1.4182889057430141</v>
      </c>
      <c r="AA75">
        <f t="shared" ref="AA75:AA138" si="28">STDEV(S75,V75,Y75)</f>
        <v>0.28061402855612883</v>
      </c>
      <c r="AC75">
        <v>3300</v>
      </c>
      <c r="AD75">
        <v>1.03605119009887</v>
      </c>
      <c r="AE75">
        <f t="shared" ref="AE75:AE109" si="29">AD75</f>
        <v>1.03605119009887</v>
      </c>
      <c r="AF75">
        <v>1300</v>
      </c>
      <c r="AG75">
        <v>0.64077304031202498</v>
      </c>
      <c r="AH75">
        <f t="shared" si="21"/>
        <v>1.0463024613316481</v>
      </c>
      <c r="AI75">
        <v>4300</v>
      </c>
      <c r="AJ75">
        <v>1.24261606801145</v>
      </c>
      <c r="AK75">
        <f t="shared" ref="AK75:AK89" si="30">AJ75-$AJ$10</f>
        <v>0.68635380934998902</v>
      </c>
      <c r="AL75">
        <f t="shared" si="15"/>
        <v>0.92290248692683574</v>
      </c>
      <c r="AM75">
        <f t="shared" si="16"/>
        <v>0.20492127705045299</v>
      </c>
    </row>
    <row r="76" spans="3:39" x14ac:dyDescent="0.2">
      <c r="C76">
        <v>3350</v>
      </c>
      <c r="D76">
        <v>3350</v>
      </c>
      <c r="E76">
        <v>1.2858354994863199</v>
      </c>
      <c r="F76">
        <f t="shared" si="24"/>
        <v>1.2858354994863199</v>
      </c>
      <c r="G76">
        <v>3350</v>
      </c>
      <c r="H76">
        <v>1350</v>
      </c>
      <c r="I76">
        <v>0.70648839848188605</v>
      </c>
      <c r="J76">
        <f t="shared" si="19"/>
        <v>2.014399426131896</v>
      </c>
      <c r="K76">
        <v>4350</v>
      </c>
      <c r="L76">
        <v>1.2840062620423001</v>
      </c>
      <c r="M76">
        <f t="shared" si="25"/>
        <v>1.0706464217441372</v>
      </c>
      <c r="N76">
        <f t="shared" si="22"/>
        <v>1.4569604491207844</v>
      </c>
      <c r="O76">
        <f t="shared" si="23"/>
        <v>0.49460109645377792</v>
      </c>
      <c r="Q76">
        <v>3350</v>
      </c>
      <c r="R76">
        <v>1.3203460620405401</v>
      </c>
      <c r="S76">
        <f t="shared" si="26"/>
        <v>1.3203460620405401</v>
      </c>
      <c r="T76">
        <v>1350</v>
      </c>
      <c r="U76">
        <v>1.15525975582769</v>
      </c>
      <c r="V76">
        <f t="shared" si="20"/>
        <v>1.7312471871742598</v>
      </c>
      <c r="W76">
        <v>4350</v>
      </c>
      <c r="X76">
        <v>2.0184239352322701</v>
      </c>
      <c r="Y76">
        <f t="shared" ref="Y76:Y89" si="31">X76-$X$10</f>
        <v>1.1521478150815221</v>
      </c>
      <c r="Z76">
        <f t="shared" si="27"/>
        <v>1.4012470214321073</v>
      </c>
      <c r="AA76">
        <f t="shared" si="28"/>
        <v>0.29790559681282908</v>
      </c>
      <c r="AC76">
        <v>3350</v>
      </c>
      <c r="AD76">
        <v>1.02590268314477</v>
      </c>
      <c r="AE76">
        <f t="shared" si="29"/>
        <v>1.02590268314477</v>
      </c>
      <c r="AF76">
        <v>1350</v>
      </c>
      <c r="AG76">
        <v>0.68103970985937401</v>
      </c>
      <c r="AH76">
        <f t="shared" si="21"/>
        <v>1.0865691308789971</v>
      </c>
      <c r="AI76">
        <v>4350</v>
      </c>
      <c r="AJ76">
        <v>1.29899419406365</v>
      </c>
      <c r="AK76">
        <f t="shared" si="30"/>
        <v>0.74273193540218907</v>
      </c>
      <c r="AL76">
        <f t="shared" ref="AL76:AL139" si="32">AVERAGE(AE76,AH76,AK76)</f>
        <v>0.95173458314198534</v>
      </c>
      <c r="AM76">
        <f t="shared" ref="AM76:AM139" si="33">STDEV(AE76,AH76,AK76)</f>
        <v>0.18352570539806298</v>
      </c>
    </row>
    <row r="77" spans="3:39" x14ac:dyDescent="0.2">
      <c r="C77">
        <v>3400</v>
      </c>
      <c r="D77">
        <v>3400</v>
      </c>
      <c r="E77">
        <v>1.02905554843845</v>
      </c>
      <c r="F77">
        <f t="shared" si="24"/>
        <v>1.02905554843845</v>
      </c>
      <c r="G77">
        <v>3400</v>
      </c>
      <c r="H77">
        <v>1400</v>
      </c>
      <c r="I77">
        <v>0.82205275230416597</v>
      </c>
      <c r="J77">
        <f t="shared" si="19"/>
        <v>2.129963779954176</v>
      </c>
      <c r="K77">
        <v>4400</v>
      </c>
      <c r="L77">
        <v>1.3946668827395701</v>
      </c>
      <c r="M77">
        <f t="shared" si="25"/>
        <v>1.1813070424414072</v>
      </c>
      <c r="N77">
        <f t="shared" si="22"/>
        <v>1.4467754569446776</v>
      </c>
      <c r="O77">
        <f t="shared" si="23"/>
        <v>0.59653570126098188</v>
      </c>
      <c r="Q77">
        <v>3400</v>
      </c>
      <c r="R77">
        <v>1.32789560736769</v>
      </c>
      <c r="S77">
        <f t="shared" si="26"/>
        <v>1.32789560736769</v>
      </c>
      <c r="T77">
        <v>1400</v>
      </c>
      <c r="U77">
        <v>1.25514049676324</v>
      </c>
      <c r="V77">
        <f t="shared" si="20"/>
        <v>1.8311279281098098</v>
      </c>
      <c r="W77">
        <v>4400</v>
      </c>
      <c r="X77">
        <v>2.1136260918967902</v>
      </c>
      <c r="Y77">
        <f t="shared" si="31"/>
        <v>1.2473499717460421</v>
      </c>
      <c r="Z77">
        <f t="shared" si="27"/>
        <v>1.4687911690745139</v>
      </c>
      <c r="AA77">
        <f t="shared" si="28"/>
        <v>0.31636663077128657</v>
      </c>
      <c r="AC77">
        <v>3400</v>
      </c>
      <c r="AD77">
        <v>1.0124107213493601</v>
      </c>
      <c r="AE77">
        <f t="shared" si="29"/>
        <v>1.0124107213493601</v>
      </c>
      <c r="AF77">
        <v>1400</v>
      </c>
      <c r="AG77">
        <v>0.71627285608582703</v>
      </c>
      <c r="AH77">
        <f t="shared" si="21"/>
        <v>1.1218022771054501</v>
      </c>
      <c r="AI77">
        <v>4400</v>
      </c>
      <c r="AJ77">
        <v>1.26626244912459</v>
      </c>
      <c r="AK77">
        <f t="shared" si="30"/>
        <v>0.71000019046312901</v>
      </c>
      <c r="AL77">
        <f t="shared" si="32"/>
        <v>0.94807106297264632</v>
      </c>
      <c r="AM77">
        <f t="shared" si="33"/>
        <v>0.2133071338956273</v>
      </c>
    </row>
    <row r="78" spans="3:39" x14ac:dyDescent="0.2">
      <c r="C78">
        <v>3450</v>
      </c>
      <c r="D78">
        <v>3450</v>
      </c>
      <c r="E78">
        <v>0.75850214885724798</v>
      </c>
      <c r="F78">
        <f t="shared" si="24"/>
        <v>0.75850214885724798</v>
      </c>
      <c r="G78">
        <v>3450</v>
      </c>
      <c r="H78">
        <v>1450</v>
      </c>
      <c r="I78">
        <v>0.57966095831067399</v>
      </c>
      <c r="J78">
        <f t="shared" si="19"/>
        <v>1.8875719859606841</v>
      </c>
      <c r="K78">
        <v>4450</v>
      </c>
      <c r="L78">
        <v>1.28462686209647</v>
      </c>
      <c r="M78">
        <f t="shared" si="25"/>
        <v>1.0712670217983071</v>
      </c>
      <c r="N78">
        <f t="shared" si="22"/>
        <v>1.2391137188720798</v>
      </c>
      <c r="O78">
        <f t="shared" si="23"/>
        <v>0.58294859083209549</v>
      </c>
      <c r="Q78">
        <v>3450</v>
      </c>
      <c r="R78">
        <v>1.32643275916284</v>
      </c>
      <c r="S78">
        <f t="shared" si="26"/>
        <v>1.32643275916284</v>
      </c>
      <c r="T78">
        <v>1450</v>
      </c>
      <c r="U78">
        <v>1.2388643838307301</v>
      </c>
      <c r="V78">
        <f t="shared" si="20"/>
        <v>1.8148518151772999</v>
      </c>
      <c r="W78">
        <v>4450</v>
      </c>
      <c r="X78">
        <v>2.1868952038471798</v>
      </c>
      <c r="Y78">
        <f t="shared" si="31"/>
        <v>1.3206190836964318</v>
      </c>
      <c r="Z78">
        <f t="shared" si="27"/>
        <v>1.4873012193455237</v>
      </c>
      <c r="AA78">
        <f t="shared" si="28"/>
        <v>0.28368203032254458</v>
      </c>
      <c r="AC78">
        <v>3450</v>
      </c>
      <c r="AD78">
        <v>1.0721758845668801</v>
      </c>
      <c r="AE78">
        <f t="shared" si="29"/>
        <v>1.0721758845668801</v>
      </c>
      <c r="AF78">
        <v>1450</v>
      </c>
      <c r="AG78">
        <v>0.74779293205572595</v>
      </c>
      <c r="AH78">
        <f t="shared" si="21"/>
        <v>1.1533223530753491</v>
      </c>
      <c r="AI78">
        <v>4450</v>
      </c>
      <c r="AJ78">
        <v>1.36891999263882</v>
      </c>
      <c r="AK78">
        <f t="shared" si="30"/>
        <v>0.81265773397735908</v>
      </c>
      <c r="AL78">
        <f t="shared" si="32"/>
        <v>1.0127186572065294</v>
      </c>
      <c r="AM78">
        <f t="shared" si="33"/>
        <v>0.1779451238172316</v>
      </c>
    </row>
    <row r="79" spans="3:39" x14ac:dyDescent="0.2">
      <c r="C79">
        <v>3500</v>
      </c>
      <c r="D79">
        <v>3500</v>
      </c>
      <c r="E79">
        <v>0.80680788620955501</v>
      </c>
      <c r="F79">
        <f t="shared" si="24"/>
        <v>0.80680788620955501</v>
      </c>
      <c r="G79">
        <v>3500</v>
      </c>
      <c r="H79">
        <v>1500</v>
      </c>
      <c r="I79">
        <v>0.44148010788474301</v>
      </c>
      <c r="J79">
        <f t="shared" si="19"/>
        <v>1.7493911355347531</v>
      </c>
      <c r="K79">
        <v>4500</v>
      </c>
      <c r="L79">
        <v>1.12857145408696</v>
      </c>
      <c r="M79">
        <f t="shared" si="25"/>
        <v>0.91521161378879701</v>
      </c>
      <c r="N79">
        <f t="shared" si="22"/>
        <v>1.157136878511035</v>
      </c>
      <c r="O79">
        <f t="shared" si="23"/>
        <v>0.51576319252182601</v>
      </c>
      <c r="Q79">
        <v>3500</v>
      </c>
      <c r="R79">
        <v>1.3485434614237799</v>
      </c>
      <c r="S79">
        <f t="shared" si="26"/>
        <v>1.3485434614237799</v>
      </c>
      <c r="T79">
        <v>1500</v>
      </c>
      <c r="U79">
        <v>1.20297613636477</v>
      </c>
      <c r="V79">
        <f t="shared" si="20"/>
        <v>1.7789635677113398</v>
      </c>
      <c r="W79">
        <v>4500</v>
      </c>
      <c r="X79">
        <v>2.1904485772398501</v>
      </c>
      <c r="Y79">
        <f t="shared" si="31"/>
        <v>1.324172457089102</v>
      </c>
      <c r="Z79">
        <f t="shared" si="27"/>
        <v>1.4838931620747406</v>
      </c>
      <c r="AA79">
        <f t="shared" si="28"/>
        <v>0.2558288386304019</v>
      </c>
      <c r="AC79">
        <v>3500</v>
      </c>
      <c r="AD79">
        <v>1.08175364529618</v>
      </c>
      <c r="AE79">
        <f t="shared" si="29"/>
        <v>1.08175364529618</v>
      </c>
      <c r="AF79">
        <v>1500</v>
      </c>
      <c r="AG79">
        <v>0.75719637964650799</v>
      </c>
      <c r="AH79">
        <f t="shared" si="21"/>
        <v>1.1627258006661312</v>
      </c>
      <c r="AI79">
        <v>4500</v>
      </c>
      <c r="AJ79">
        <v>1.3917567018332</v>
      </c>
      <c r="AK79">
        <f t="shared" si="30"/>
        <v>0.83549444317173904</v>
      </c>
      <c r="AL79">
        <f t="shared" si="32"/>
        <v>1.0266579630446835</v>
      </c>
      <c r="AM79">
        <f t="shared" si="33"/>
        <v>0.17043104466021988</v>
      </c>
    </row>
    <row r="80" spans="3:39" x14ac:dyDescent="0.2">
      <c r="C80">
        <v>3550</v>
      </c>
      <c r="D80">
        <v>3550</v>
      </c>
      <c r="E80">
        <v>1.15091297416405</v>
      </c>
      <c r="F80">
        <f t="shared" si="24"/>
        <v>1.15091297416405</v>
      </c>
      <c r="G80">
        <v>3550</v>
      </c>
      <c r="H80">
        <v>1550</v>
      </c>
      <c r="I80">
        <v>0.46442596346496601</v>
      </c>
      <c r="J80">
        <f t="shared" si="19"/>
        <v>1.772336991114976</v>
      </c>
      <c r="K80">
        <v>4550</v>
      </c>
      <c r="L80">
        <v>1.44078316948466</v>
      </c>
      <c r="M80">
        <f t="shared" si="25"/>
        <v>1.2274233291864971</v>
      </c>
      <c r="N80">
        <f t="shared" si="22"/>
        <v>1.3835577648218411</v>
      </c>
      <c r="O80">
        <f t="shared" si="23"/>
        <v>0.33885900269025149</v>
      </c>
      <c r="Q80">
        <v>3550</v>
      </c>
      <c r="R80">
        <v>1.29526623423427</v>
      </c>
      <c r="S80">
        <f t="shared" si="26"/>
        <v>1.29526623423427</v>
      </c>
      <c r="T80">
        <v>1550</v>
      </c>
      <c r="U80">
        <v>1.2212238145558501</v>
      </c>
      <c r="V80">
        <f t="shared" si="20"/>
        <v>1.7972112459024199</v>
      </c>
      <c r="W80">
        <v>4550</v>
      </c>
      <c r="X80">
        <v>2.2207076149257099</v>
      </c>
      <c r="Y80">
        <f t="shared" si="31"/>
        <v>1.3544314947749618</v>
      </c>
      <c r="Z80">
        <f t="shared" si="27"/>
        <v>1.4823029916372175</v>
      </c>
      <c r="AA80">
        <f t="shared" si="28"/>
        <v>0.27431831595243494</v>
      </c>
      <c r="AC80">
        <v>3550</v>
      </c>
      <c r="AD80">
        <v>1.0591841315650301</v>
      </c>
      <c r="AE80">
        <f t="shared" si="29"/>
        <v>1.0591841315650301</v>
      </c>
      <c r="AF80">
        <v>1550</v>
      </c>
      <c r="AG80">
        <v>0.74878903414698506</v>
      </c>
      <c r="AH80">
        <f t="shared" si="21"/>
        <v>1.1543184551666081</v>
      </c>
      <c r="AI80">
        <v>4550</v>
      </c>
      <c r="AJ80">
        <v>1.4587734632443801</v>
      </c>
      <c r="AK80">
        <f t="shared" si="30"/>
        <v>0.90251120458291911</v>
      </c>
      <c r="AL80">
        <f t="shared" si="32"/>
        <v>1.0386712637715192</v>
      </c>
      <c r="AM80">
        <f t="shared" si="33"/>
        <v>0.12715072225695273</v>
      </c>
    </row>
    <row r="81" spans="3:39" x14ac:dyDescent="0.2">
      <c r="C81">
        <v>3600</v>
      </c>
      <c r="D81">
        <v>3600</v>
      </c>
      <c r="E81">
        <v>1.6586570195852399</v>
      </c>
      <c r="F81">
        <f t="shared" si="24"/>
        <v>1.6586570195852399</v>
      </c>
      <c r="G81">
        <v>3600</v>
      </c>
      <c r="H81">
        <v>1600</v>
      </c>
      <c r="I81">
        <v>0.198775991652409</v>
      </c>
      <c r="J81">
        <f t="shared" si="19"/>
        <v>1.5066870193024191</v>
      </c>
      <c r="K81">
        <v>4600</v>
      </c>
      <c r="L81">
        <v>1.59656049986561</v>
      </c>
      <c r="M81">
        <f t="shared" si="25"/>
        <v>1.3832006595674471</v>
      </c>
      <c r="N81">
        <f t="shared" si="22"/>
        <v>1.516181566151702</v>
      </c>
      <c r="O81">
        <f t="shared" si="23"/>
        <v>0.1379734082476326</v>
      </c>
      <c r="Q81">
        <v>3600</v>
      </c>
      <c r="R81">
        <v>1.3278481729011</v>
      </c>
      <c r="S81">
        <f t="shared" si="26"/>
        <v>1.3278481729011</v>
      </c>
      <c r="T81">
        <v>1600</v>
      </c>
      <c r="U81">
        <v>1.2467466703432399</v>
      </c>
      <c r="V81">
        <f t="shared" si="20"/>
        <v>1.8227341016898098</v>
      </c>
      <c r="W81">
        <v>4600</v>
      </c>
      <c r="X81">
        <v>2.3507483065961399</v>
      </c>
      <c r="Y81">
        <f t="shared" si="31"/>
        <v>1.4844721864453918</v>
      </c>
      <c r="Z81">
        <f t="shared" si="27"/>
        <v>1.5450181536787673</v>
      </c>
      <c r="AA81">
        <f t="shared" si="28"/>
        <v>0.2529375046121744</v>
      </c>
      <c r="AC81">
        <v>3600</v>
      </c>
      <c r="AD81">
        <v>1.0564768294828499</v>
      </c>
      <c r="AE81">
        <f t="shared" si="29"/>
        <v>1.0564768294828499</v>
      </c>
      <c r="AF81">
        <v>1600</v>
      </c>
      <c r="AG81">
        <v>0.78375208456480505</v>
      </c>
      <c r="AH81">
        <f t="shared" si="21"/>
        <v>1.1892815055844281</v>
      </c>
      <c r="AI81">
        <v>4600</v>
      </c>
      <c r="AJ81">
        <v>1.55887490910084</v>
      </c>
      <c r="AK81">
        <f t="shared" si="30"/>
        <v>1.0026126504393791</v>
      </c>
      <c r="AL81">
        <f t="shared" si="32"/>
        <v>1.0827903285022191</v>
      </c>
      <c r="AM81">
        <f t="shared" si="33"/>
        <v>9.6076092464632334E-2</v>
      </c>
    </row>
    <row r="82" spans="3:39" x14ac:dyDescent="0.2">
      <c r="C82">
        <v>3650</v>
      </c>
      <c r="D82">
        <v>3650</v>
      </c>
      <c r="E82">
        <v>1.83224871774326</v>
      </c>
      <c r="F82">
        <f t="shared" si="24"/>
        <v>1.83224871774326</v>
      </c>
      <c r="G82">
        <v>3650</v>
      </c>
      <c r="H82">
        <v>1650</v>
      </c>
      <c r="I82">
        <v>0.227161570913153</v>
      </c>
      <c r="J82">
        <f t="shared" si="19"/>
        <v>1.535072598563163</v>
      </c>
      <c r="K82">
        <v>4650</v>
      </c>
      <c r="L82">
        <v>2.0161723747022098</v>
      </c>
      <c r="M82">
        <f t="shared" si="25"/>
        <v>1.8028125344040469</v>
      </c>
      <c r="N82">
        <f t="shared" si="22"/>
        <v>1.7233779502368234</v>
      </c>
      <c r="O82">
        <f t="shared" si="23"/>
        <v>0.1637400419082046</v>
      </c>
      <c r="Q82">
        <v>3650</v>
      </c>
      <c r="R82">
        <v>1.23564834964523</v>
      </c>
      <c r="S82">
        <f t="shared" si="26"/>
        <v>1.23564834964523</v>
      </c>
      <c r="T82">
        <v>1650</v>
      </c>
      <c r="U82">
        <v>1.4355871246572101</v>
      </c>
      <c r="V82">
        <f t="shared" si="20"/>
        <v>2.0115745560037799</v>
      </c>
      <c r="W82">
        <v>4650</v>
      </c>
      <c r="X82">
        <v>2.3522543176149999</v>
      </c>
      <c r="Y82">
        <f t="shared" si="31"/>
        <v>1.4859781974642519</v>
      </c>
      <c r="Z82">
        <f t="shared" si="27"/>
        <v>1.5777337010377537</v>
      </c>
      <c r="AA82">
        <f t="shared" si="28"/>
        <v>0.39601726446648022</v>
      </c>
      <c r="AC82">
        <v>3650</v>
      </c>
      <c r="AD82">
        <v>1.0401070691388199</v>
      </c>
      <c r="AE82">
        <f t="shared" si="29"/>
        <v>1.0401070691388199</v>
      </c>
      <c r="AF82">
        <v>1650</v>
      </c>
      <c r="AG82">
        <v>0.844938359038377</v>
      </c>
      <c r="AH82">
        <f t="shared" si="21"/>
        <v>1.250467780058</v>
      </c>
      <c r="AI82">
        <v>4650</v>
      </c>
      <c r="AJ82">
        <v>1.55364889509534</v>
      </c>
      <c r="AK82">
        <f t="shared" si="30"/>
        <v>0.99738663643387904</v>
      </c>
      <c r="AL82">
        <f t="shared" si="32"/>
        <v>1.0959871618768997</v>
      </c>
      <c r="AM82">
        <f t="shared" si="33"/>
        <v>0.1354786141346139</v>
      </c>
    </row>
    <row r="83" spans="3:39" x14ac:dyDescent="0.2">
      <c r="C83">
        <v>3700</v>
      </c>
      <c r="D83">
        <v>3700</v>
      </c>
      <c r="E83">
        <v>1.9536098528096799</v>
      </c>
      <c r="F83">
        <f t="shared" si="24"/>
        <v>1.9536098528096799</v>
      </c>
      <c r="G83">
        <v>3700</v>
      </c>
      <c r="H83">
        <v>1700</v>
      </c>
      <c r="I83">
        <v>0.430150050885861</v>
      </c>
      <c r="J83">
        <f t="shared" si="19"/>
        <v>1.7380610785358712</v>
      </c>
      <c r="K83">
        <v>4700</v>
      </c>
      <c r="L83">
        <v>1.8017974234244201</v>
      </c>
      <c r="M83">
        <f t="shared" si="25"/>
        <v>1.5884375831262572</v>
      </c>
      <c r="N83">
        <f t="shared" si="22"/>
        <v>1.7600361714906028</v>
      </c>
      <c r="O83">
        <f t="shared" si="23"/>
        <v>0.18357525750822856</v>
      </c>
      <c r="Q83">
        <v>3700</v>
      </c>
      <c r="R83">
        <v>1.1962591069453901</v>
      </c>
      <c r="S83">
        <f t="shared" si="26"/>
        <v>1.1962591069453901</v>
      </c>
      <c r="T83">
        <v>1700</v>
      </c>
      <c r="U83">
        <v>1.43268390434819</v>
      </c>
      <c r="V83">
        <f t="shared" si="20"/>
        <v>2.0086713356947596</v>
      </c>
      <c r="W83">
        <v>4700</v>
      </c>
      <c r="X83">
        <v>2.3046332891527799</v>
      </c>
      <c r="Y83">
        <f t="shared" si="31"/>
        <v>1.4383571690020318</v>
      </c>
      <c r="Z83">
        <f t="shared" si="27"/>
        <v>1.5477625372140604</v>
      </c>
      <c r="AA83">
        <f t="shared" si="28"/>
        <v>0.41710976768781916</v>
      </c>
      <c r="AC83">
        <v>3700</v>
      </c>
      <c r="AD83">
        <v>1.02359307162272</v>
      </c>
      <c r="AE83">
        <f t="shared" si="29"/>
        <v>1.02359307162272</v>
      </c>
      <c r="AF83">
        <v>1700</v>
      </c>
      <c r="AG83">
        <v>0.87872025231498996</v>
      </c>
      <c r="AH83">
        <f t="shared" si="21"/>
        <v>1.2842496733346129</v>
      </c>
      <c r="AI83">
        <v>4700</v>
      </c>
      <c r="AJ83">
        <v>1.53863369636781</v>
      </c>
      <c r="AK83">
        <f t="shared" si="30"/>
        <v>0.98237143770634905</v>
      </c>
      <c r="AL83">
        <f t="shared" si="32"/>
        <v>1.0967380608878941</v>
      </c>
      <c r="AM83">
        <f t="shared" si="33"/>
        <v>0.16369257581655883</v>
      </c>
    </row>
    <row r="84" spans="3:39" x14ac:dyDescent="0.2">
      <c r="C84">
        <v>3750</v>
      </c>
      <c r="D84">
        <v>3750</v>
      </c>
      <c r="E84">
        <v>1.89378312110891</v>
      </c>
      <c r="F84">
        <f t="shared" si="24"/>
        <v>1.89378312110891</v>
      </c>
      <c r="G84">
        <v>3750</v>
      </c>
      <c r="H84">
        <v>1750</v>
      </c>
      <c r="I84">
        <v>0.27565193589321502</v>
      </c>
      <c r="J84">
        <f t="shared" si="19"/>
        <v>1.5835629635432251</v>
      </c>
      <c r="K84">
        <v>4750</v>
      </c>
      <c r="L84">
        <v>2.1223474303999699</v>
      </c>
      <c r="M84">
        <f t="shared" si="25"/>
        <v>1.908987590101807</v>
      </c>
      <c r="N84">
        <f t="shared" si="22"/>
        <v>1.7954445582513141</v>
      </c>
      <c r="O84">
        <f t="shared" si="23"/>
        <v>0.18365225727273576</v>
      </c>
      <c r="Q84">
        <v>3750</v>
      </c>
      <c r="R84">
        <v>1.16119242427221</v>
      </c>
      <c r="S84">
        <f t="shared" si="26"/>
        <v>1.16119242427221</v>
      </c>
      <c r="T84">
        <v>1750</v>
      </c>
      <c r="U84">
        <v>1.4568732320959099</v>
      </c>
      <c r="V84">
        <f t="shared" si="20"/>
        <v>2.03286066344248</v>
      </c>
      <c r="W84">
        <v>4750</v>
      </c>
      <c r="X84">
        <v>2.28562784176775</v>
      </c>
      <c r="Y84">
        <f t="shared" si="31"/>
        <v>1.419351721617002</v>
      </c>
      <c r="Z84">
        <f t="shared" si="27"/>
        <v>1.5378016031105641</v>
      </c>
      <c r="AA84">
        <f t="shared" si="28"/>
        <v>0.44774340934728252</v>
      </c>
      <c r="AC84">
        <v>3750</v>
      </c>
      <c r="AD84">
        <v>1.0331476381440901</v>
      </c>
      <c r="AE84">
        <f t="shared" si="29"/>
        <v>1.0331476381440901</v>
      </c>
      <c r="AF84">
        <v>1750</v>
      </c>
      <c r="AG84">
        <v>0.85241578532739803</v>
      </c>
      <c r="AH84">
        <f t="shared" si="21"/>
        <v>1.2579452063470211</v>
      </c>
      <c r="AI84">
        <v>4750</v>
      </c>
      <c r="AJ84">
        <v>1.5146470065737401</v>
      </c>
      <c r="AK84">
        <f t="shared" si="30"/>
        <v>0.95838474791227912</v>
      </c>
      <c r="AL84">
        <f t="shared" si="32"/>
        <v>1.0831591974677968</v>
      </c>
      <c r="AM84">
        <f t="shared" si="33"/>
        <v>0.15591659345271702</v>
      </c>
    </row>
    <row r="85" spans="3:39" x14ac:dyDescent="0.2">
      <c r="C85">
        <v>3800</v>
      </c>
      <c r="D85">
        <v>3800</v>
      </c>
      <c r="E85">
        <v>1.5729134553800901</v>
      </c>
      <c r="F85">
        <f t="shared" si="24"/>
        <v>1.5729134553800901</v>
      </c>
      <c r="G85">
        <v>3800</v>
      </c>
      <c r="H85">
        <v>1800</v>
      </c>
      <c r="I85">
        <v>0.15110956946151599</v>
      </c>
      <c r="J85">
        <f t="shared" si="19"/>
        <v>1.4590205971115262</v>
      </c>
      <c r="K85">
        <v>4800</v>
      </c>
      <c r="L85">
        <v>1.9985927056716799</v>
      </c>
      <c r="M85">
        <f t="shared" si="25"/>
        <v>1.785232865373517</v>
      </c>
      <c r="N85">
        <f t="shared" si="22"/>
        <v>1.6057223059550445</v>
      </c>
      <c r="O85">
        <f t="shared" si="23"/>
        <v>0.16556245497755681</v>
      </c>
      <c r="Q85">
        <v>3800</v>
      </c>
      <c r="R85">
        <v>1.2583859790268801</v>
      </c>
      <c r="S85">
        <f t="shared" si="26"/>
        <v>1.2583859790268801</v>
      </c>
      <c r="T85">
        <v>1800</v>
      </c>
      <c r="U85">
        <v>1.43159525723044</v>
      </c>
      <c r="V85">
        <f t="shared" si="20"/>
        <v>2.0075826885770098</v>
      </c>
      <c r="W85">
        <v>4800</v>
      </c>
      <c r="X85">
        <v>2.2051975150268799</v>
      </c>
      <c r="Y85">
        <f t="shared" si="31"/>
        <v>1.3389213948761318</v>
      </c>
      <c r="Z85">
        <f t="shared" si="27"/>
        <v>1.5349633541600074</v>
      </c>
      <c r="AA85">
        <f t="shared" si="28"/>
        <v>0.41127638486798679</v>
      </c>
      <c r="AC85">
        <v>3800</v>
      </c>
      <c r="AD85">
        <v>1.05288809575273</v>
      </c>
      <c r="AE85">
        <f t="shared" si="29"/>
        <v>1.05288809575273</v>
      </c>
      <c r="AF85">
        <v>1800</v>
      </c>
      <c r="AG85">
        <v>0.86807032753614499</v>
      </c>
      <c r="AH85">
        <f t="shared" si="21"/>
        <v>1.273599748555768</v>
      </c>
      <c r="AI85">
        <v>4800</v>
      </c>
      <c r="AJ85">
        <v>1.5091373238391299</v>
      </c>
      <c r="AK85">
        <f t="shared" si="30"/>
        <v>0.95287506517766896</v>
      </c>
      <c r="AL85">
        <f t="shared" si="32"/>
        <v>1.0931209698287223</v>
      </c>
      <c r="AM85">
        <f t="shared" si="33"/>
        <v>0.16410391143816772</v>
      </c>
    </row>
    <row r="86" spans="3:39" x14ac:dyDescent="0.2">
      <c r="C86">
        <v>3850</v>
      </c>
      <c r="D86">
        <v>3850</v>
      </c>
      <c r="E86">
        <v>1.782840111257</v>
      </c>
      <c r="F86">
        <f t="shared" si="24"/>
        <v>1.782840111257</v>
      </c>
      <c r="G86">
        <v>3850</v>
      </c>
      <c r="H86">
        <v>1850</v>
      </c>
      <c r="I86">
        <v>0.11295483961370199</v>
      </c>
      <c r="J86">
        <f t="shared" si="19"/>
        <v>1.420865867263712</v>
      </c>
      <c r="K86">
        <v>4850</v>
      </c>
      <c r="L86">
        <v>1.6685678875421199</v>
      </c>
      <c r="M86">
        <f t="shared" si="25"/>
        <v>1.455208047243957</v>
      </c>
      <c r="N86">
        <f t="shared" si="22"/>
        <v>1.5529713419215563</v>
      </c>
      <c r="O86">
        <f t="shared" si="23"/>
        <v>0.19981137272010449</v>
      </c>
      <c r="Q86">
        <v>3850</v>
      </c>
      <c r="R86">
        <v>1.1887370880233601</v>
      </c>
      <c r="S86">
        <f t="shared" si="26"/>
        <v>1.1887370880233601</v>
      </c>
      <c r="T86">
        <v>1850</v>
      </c>
      <c r="U86">
        <v>1.45919101766866</v>
      </c>
      <c r="V86">
        <f t="shared" si="20"/>
        <v>2.0351784490152296</v>
      </c>
      <c r="W86">
        <v>4850</v>
      </c>
      <c r="X86">
        <v>2.2192598959092402</v>
      </c>
      <c r="Y86">
        <f t="shared" si="31"/>
        <v>1.3529837757584922</v>
      </c>
      <c r="Z86">
        <f t="shared" si="27"/>
        <v>1.5256331042656939</v>
      </c>
      <c r="AA86">
        <f t="shared" si="28"/>
        <v>0.44885586481066875</v>
      </c>
      <c r="AC86">
        <v>3850</v>
      </c>
      <c r="AD86">
        <v>1.0229546704491601</v>
      </c>
      <c r="AE86">
        <f t="shared" si="29"/>
        <v>1.0229546704491601</v>
      </c>
      <c r="AF86">
        <v>1850</v>
      </c>
      <c r="AG86">
        <v>0.89323013553075803</v>
      </c>
      <c r="AH86">
        <f t="shared" si="21"/>
        <v>1.2987595565503811</v>
      </c>
      <c r="AI86">
        <v>4850</v>
      </c>
      <c r="AJ86">
        <v>1.4852025132856199</v>
      </c>
      <c r="AK86">
        <f t="shared" si="30"/>
        <v>0.92894025462415897</v>
      </c>
      <c r="AL86">
        <f t="shared" si="32"/>
        <v>1.0835514938745667</v>
      </c>
      <c r="AM86">
        <f t="shared" si="33"/>
        <v>0.19221227920254577</v>
      </c>
    </row>
    <row r="87" spans="3:39" x14ac:dyDescent="0.2">
      <c r="C87">
        <v>3900</v>
      </c>
      <c r="D87">
        <v>3900</v>
      </c>
      <c r="E87">
        <v>1.8290216148390399</v>
      </c>
      <c r="F87">
        <f t="shared" si="24"/>
        <v>1.8290216148390399</v>
      </c>
      <c r="G87">
        <v>3900</v>
      </c>
      <c r="H87">
        <v>1900</v>
      </c>
      <c r="I87">
        <v>0.20072680441273</v>
      </c>
      <c r="J87">
        <f t="shared" si="19"/>
        <v>1.50863783206274</v>
      </c>
      <c r="K87">
        <v>4900</v>
      </c>
      <c r="L87">
        <v>2.0023381659598098</v>
      </c>
      <c r="M87">
        <f t="shared" si="25"/>
        <v>1.7889783256616469</v>
      </c>
      <c r="N87">
        <f t="shared" si="22"/>
        <v>1.7088792575211424</v>
      </c>
      <c r="O87">
        <f t="shared" si="23"/>
        <v>0.17456614105904308</v>
      </c>
      <c r="Q87">
        <v>3900</v>
      </c>
      <c r="R87">
        <v>1.2938555217016601</v>
      </c>
      <c r="S87">
        <f t="shared" si="26"/>
        <v>1.2938555217016601</v>
      </c>
      <c r="T87">
        <v>1900</v>
      </c>
      <c r="U87">
        <v>1.47589822457344</v>
      </c>
      <c r="V87">
        <f t="shared" si="20"/>
        <v>2.0518856559200098</v>
      </c>
      <c r="W87">
        <v>4900</v>
      </c>
      <c r="X87">
        <v>2.1301726138457702</v>
      </c>
      <c r="Y87">
        <f t="shared" si="31"/>
        <v>1.2638964936950221</v>
      </c>
      <c r="Z87">
        <f t="shared" si="27"/>
        <v>1.5365458904388973</v>
      </c>
      <c r="AA87">
        <f t="shared" si="28"/>
        <v>0.4465486437717297</v>
      </c>
      <c r="AC87">
        <v>3900</v>
      </c>
      <c r="AD87">
        <v>1.0568392577761401</v>
      </c>
      <c r="AE87">
        <f t="shared" si="29"/>
        <v>1.0568392577761401</v>
      </c>
      <c r="AF87">
        <v>1900</v>
      </c>
      <c r="AG87">
        <v>0.91129345217285596</v>
      </c>
      <c r="AH87">
        <f t="shared" si="21"/>
        <v>1.3168228731924789</v>
      </c>
      <c r="AI87">
        <v>4900</v>
      </c>
      <c r="AJ87">
        <v>1.4897845831138901</v>
      </c>
      <c r="AK87">
        <f t="shared" si="30"/>
        <v>0.93352232445242911</v>
      </c>
      <c r="AL87">
        <f t="shared" si="32"/>
        <v>1.1023948184736827</v>
      </c>
      <c r="AM87">
        <f t="shared" si="33"/>
        <v>0.19566887718530182</v>
      </c>
    </row>
    <row r="88" spans="3:39" x14ac:dyDescent="0.2">
      <c r="C88">
        <v>3950</v>
      </c>
      <c r="D88">
        <v>3950</v>
      </c>
      <c r="E88">
        <v>2.01413158152952</v>
      </c>
      <c r="F88">
        <f t="shared" si="24"/>
        <v>2.01413158152952</v>
      </c>
      <c r="G88">
        <v>3950</v>
      </c>
      <c r="H88">
        <v>1950</v>
      </c>
      <c r="I88">
        <v>0.225462104654332</v>
      </c>
      <c r="J88">
        <f t="shared" si="19"/>
        <v>1.533373132304342</v>
      </c>
      <c r="K88">
        <v>4950</v>
      </c>
      <c r="L88">
        <v>2.18139325530526</v>
      </c>
      <c r="M88">
        <f t="shared" si="25"/>
        <v>1.9680334150070971</v>
      </c>
      <c r="N88">
        <f t="shared" si="22"/>
        <v>1.8385127096136531</v>
      </c>
      <c r="O88">
        <f t="shared" si="23"/>
        <v>0.26526191107952146</v>
      </c>
      <c r="Q88">
        <v>3950</v>
      </c>
      <c r="R88">
        <v>1.2514525046862499</v>
      </c>
      <c r="S88">
        <f t="shared" si="26"/>
        <v>1.2514525046862499</v>
      </c>
      <c r="T88">
        <v>1950</v>
      </c>
      <c r="U88">
        <v>1.51960757948297</v>
      </c>
      <c r="V88">
        <f t="shared" si="20"/>
        <v>2.0955950108295398</v>
      </c>
      <c r="W88">
        <v>4950</v>
      </c>
      <c r="X88">
        <v>2.17197414786428</v>
      </c>
      <c r="Y88">
        <f t="shared" si="31"/>
        <v>1.3056980277135319</v>
      </c>
      <c r="Z88">
        <f t="shared" si="27"/>
        <v>1.5509151810764408</v>
      </c>
      <c r="AA88">
        <f t="shared" si="28"/>
        <v>0.47248569491257975</v>
      </c>
      <c r="AC88">
        <v>3950</v>
      </c>
      <c r="AD88">
        <v>1.0081385415989601</v>
      </c>
      <c r="AE88">
        <f t="shared" si="29"/>
        <v>1.0081385415989601</v>
      </c>
      <c r="AF88">
        <v>1950</v>
      </c>
      <c r="AG88">
        <v>0.91022780662613101</v>
      </c>
      <c r="AH88">
        <f t="shared" si="21"/>
        <v>1.3157572276457541</v>
      </c>
      <c r="AI88">
        <v>4950</v>
      </c>
      <c r="AJ88">
        <v>1.5191918429640401</v>
      </c>
      <c r="AK88">
        <f t="shared" si="30"/>
        <v>0.96292958430257913</v>
      </c>
      <c r="AL88">
        <f t="shared" si="32"/>
        <v>1.0956084511824311</v>
      </c>
      <c r="AM88">
        <f t="shared" si="33"/>
        <v>0.19198977912555618</v>
      </c>
    </row>
    <row r="89" spans="3:39" x14ac:dyDescent="0.2">
      <c r="C89">
        <v>4000</v>
      </c>
      <c r="D89">
        <v>4000</v>
      </c>
      <c r="E89">
        <v>1.6097890045131</v>
      </c>
      <c r="F89">
        <f t="shared" si="24"/>
        <v>1.6097890045131</v>
      </c>
      <c r="G89">
        <v>4000</v>
      </c>
      <c r="H89">
        <v>2000</v>
      </c>
      <c r="I89">
        <v>0.37543061970570801</v>
      </c>
      <c r="J89">
        <f t="shared" si="19"/>
        <v>1.6833416473557181</v>
      </c>
      <c r="K89">
        <v>5000</v>
      </c>
      <c r="L89">
        <v>1.8867762887730899</v>
      </c>
      <c r="M89">
        <f t="shared" si="25"/>
        <v>1.673416448474927</v>
      </c>
      <c r="N89">
        <f t="shared" si="22"/>
        <v>1.6555157001145817</v>
      </c>
      <c r="O89">
        <f t="shared" si="23"/>
        <v>3.9910216877119792E-2</v>
      </c>
      <c r="Q89">
        <v>4000</v>
      </c>
      <c r="R89">
        <v>1.2979366605954701</v>
      </c>
      <c r="S89">
        <f t="shared" si="26"/>
        <v>1.2979366605954701</v>
      </c>
      <c r="T89">
        <v>2000</v>
      </c>
      <c r="U89">
        <v>1.4301060876270799</v>
      </c>
      <c r="V89">
        <f t="shared" si="20"/>
        <v>2.0060935189736497</v>
      </c>
      <c r="W89">
        <v>5000</v>
      </c>
      <c r="X89">
        <v>2.3103006809184898</v>
      </c>
      <c r="Y89">
        <f t="shared" si="31"/>
        <v>1.4440245607677418</v>
      </c>
      <c r="Z89">
        <f t="shared" si="27"/>
        <v>1.5826849134456207</v>
      </c>
      <c r="AA89">
        <f t="shared" si="28"/>
        <v>0.37388708732794995</v>
      </c>
      <c r="AC89">
        <v>4000</v>
      </c>
      <c r="AD89">
        <v>1.0089736414294901</v>
      </c>
      <c r="AE89">
        <f t="shared" si="29"/>
        <v>1.0089736414294901</v>
      </c>
      <c r="AF89">
        <v>2000</v>
      </c>
      <c r="AG89">
        <v>0.875840536256563</v>
      </c>
      <c r="AH89">
        <f t="shared" si="21"/>
        <v>1.2813699572761861</v>
      </c>
      <c r="AI89">
        <v>5000</v>
      </c>
      <c r="AJ89">
        <v>1.5596142578910399</v>
      </c>
      <c r="AK89">
        <f t="shared" si="30"/>
        <v>1.003351999229579</v>
      </c>
      <c r="AL89">
        <f t="shared" si="32"/>
        <v>1.097898532645085</v>
      </c>
      <c r="AM89">
        <f t="shared" si="33"/>
        <v>0.15891577472793791</v>
      </c>
    </row>
    <row r="90" spans="3:39" x14ac:dyDescent="0.2">
      <c r="C90">
        <v>4050</v>
      </c>
      <c r="D90">
        <v>4050</v>
      </c>
      <c r="E90">
        <v>1.7791567532035599</v>
      </c>
      <c r="F90">
        <f t="shared" si="24"/>
        <v>1.7791567532035599</v>
      </c>
      <c r="G90">
        <v>4050</v>
      </c>
      <c r="H90">
        <v>2050</v>
      </c>
      <c r="I90">
        <v>0.34737000944125801</v>
      </c>
      <c r="J90">
        <f t="shared" si="19"/>
        <v>1.6552810370912681</v>
      </c>
      <c r="K90">
        <v>50</v>
      </c>
      <c r="L90">
        <v>0</v>
      </c>
      <c r="M90">
        <f>$M$89+L90</f>
        <v>1.673416448474927</v>
      </c>
      <c r="N90">
        <f t="shared" si="22"/>
        <v>1.7026180795899182</v>
      </c>
      <c r="O90">
        <f t="shared" si="23"/>
        <v>6.6901791496306776E-2</v>
      </c>
      <c r="Q90">
        <v>4050</v>
      </c>
      <c r="R90">
        <v>1.3336293618339701</v>
      </c>
      <c r="S90">
        <f t="shared" si="26"/>
        <v>1.3336293618339701</v>
      </c>
      <c r="T90">
        <v>2050</v>
      </c>
      <c r="U90">
        <v>1.4999198242510801</v>
      </c>
      <c r="V90">
        <f t="shared" si="20"/>
        <v>2.0759072555976497</v>
      </c>
      <c r="W90">
        <v>50</v>
      </c>
      <c r="X90">
        <v>0</v>
      </c>
      <c r="Y90">
        <f>$Y$89+X90</f>
        <v>1.4440245607677418</v>
      </c>
      <c r="Z90">
        <f t="shared" si="27"/>
        <v>1.6178537260664541</v>
      </c>
      <c r="AA90">
        <f t="shared" si="28"/>
        <v>0.40050786749313116</v>
      </c>
      <c r="AC90">
        <v>4050</v>
      </c>
      <c r="AD90">
        <v>1.12168729296821</v>
      </c>
      <c r="AE90">
        <f t="shared" si="29"/>
        <v>1.12168729296821</v>
      </c>
      <c r="AF90">
        <v>2050</v>
      </c>
      <c r="AG90">
        <v>0.94244669383421897</v>
      </c>
      <c r="AH90">
        <f t="shared" si="21"/>
        <v>1.3479761148538421</v>
      </c>
      <c r="AI90">
        <v>50</v>
      </c>
      <c r="AJ90">
        <v>0</v>
      </c>
      <c r="AK90">
        <f>$AK$89+AJ90</f>
        <v>1.003351999229579</v>
      </c>
      <c r="AL90">
        <f t="shared" si="32"/>
        <v>1.1576718023505437</v>
      </c>
      <c r="AM90">
        <f t="shared" si="33"/>
        <v>0.17510742118501629</v>
      </c>
    </row>
    <row r="91" spans="3:39" x14ac:dyDescent="0.2">
      <c r="C91">
        <v>4100</v>
      </c>
      <c r="D91">
        <v>4100</v>
      </c>
      <c r="E91">
        <v>2.0140701186485002</v>
      </c>
      <c r="F91">
        <f t="shared" si="24"/>
        <v>2.0140701186485002</v>
      </c>
      <c r="G91">
        <v>4100</v>
      </c>
      <c r="H91">
        <v>2100</v>
      </c>
      <c r="I91">
        <v>0.39176658811849002</v>
      </c>
      <c r="J91">
        <f t="shared" si="19"/>
        <v>1.6996776157685001</v>
      </c>
      <c r="K91">
        <v>100</v>
      </c>
      <c r="L91">
        <v>3.7483464919546898E-2</v>
      </c>
      <c r="M91">
        <f>$M$89+L91</f>
        <v>1.7108999133944738</v>
      </c>
      <c r="N91">
        <f t="shared" si="22"/>
        <v>1.8082158826038246</v>
      </c>
      <c r="O91">
        <f t="shared" si="23"/>
        <v>0.17836328059372034</v>
      </c>
      <c r="Q91">
        <v>4100</v>
      </c>
      <c r="R91">
        <v>1.4397147626045701</v>
      </c>
      <c r="S91">
        <f t="shared" si="26"/>
        <v>1.4397147626045701</v>
      </c>
      <c r="T91">
        <v>2100</v>
      </c>
      <c r="U91">
        <v>1.64996570515735</v>
      </c>
      <c r="V91">
        <f t="shared" si="20"/>
        <v>2.2259531365039198</v>
      </c>
      <c r="W91">
        <v>100</v>
      </c>
      <c r="X91">
        <v>0.107349140760773</v>
      </c>
      <c r="Y91">
        <f t="shared" ref="Y91:Y154" si="34">$Y$89+X91</f>
        <v>1.5513737015285147</v>
      </c>
      <c r="Z91">
        <f t="shared" si="27"/>
        <v>1.7390138668790016</v>
      </c>
      <c r="AA91">
        <f t="shared" si="28"/>
        <v>0.42538138051346497</v>
      </c>
      <c r="AC91">
        <v>4100</v>
      </c>
      <c r="AD91">
        <v>1.1537379726349599</v>
      </c>
      <c r="AE91">
        <f t="shared" si="29"/>
        <v>1.1537379726349599</v>
      </c>
      <c r="AF91">
        <v>2100</v>
      </c>
      <c r="AG91">
        <v>1.08635168663393</v>
      </c>
      <c r="AH91">
        <f t="shared" si="21"/>
        <v>1.491881107653553</v>
      </c>
      <c r="AI91">
        <v>100</v>
      </c>
      <c r="AJ91">
        <v>3.1313910951671103E-2</v>
      </c>
      <c r="AK91">
        <f t="shared" ref="AK91:AK154" si="35">$AK$89+AJ91</f>
        <v>1.0346659101812501</v>
      </c>
      <c r="AL91">
        <f t="shared" si="32"/>
        <v>1.2267616634899208</v>
      </c>
      <c r="AM91">
        <f t="shared" si="33"/>
        <v>0.23719354706540957</v>
      </c>
    </row>
    <row r="92" spans="3:39" x14ac:dyDescent="0.2">
      <c r="C92">
        <v>4150</v>
      </c>
      <c r="D92">
        <v>4150</v>
      </c>
      <c r="E92">
        <v>1.8731805768896499</v>
      </c>
      <c r="F92">
        <f t="shared" si="24"/>
        <v>1.8731805768896499</v>
      </c>
      <c r="G92">
        <v>4150</v>
      </c>
      <c r="H92">
        <v>2150</v>
      </c>
      <c r="I92">
        <v>0.25564802411076798</v>
      </c>
      <c r="J92">
        <f t="shared" si="19"/>
        <v>1.563559051760778</v>
      </c>
      <c r="K92">
        <v>150</v>
      </c>
      <c r="L92">
        <v>7.91346791430666E-2</v>
      </c>
      <c r="M92">
        <f t="shared" ref="M92:M154" si="36">$M$89+L92</f>
        <v>1.7525511276179935</v>
      </c>
      <c r="N92">
        <f t="shared" si="22"/>
        <v>1.7297635854228073</v>
      </c>
      <c r="O92">
        <f t="shared" si="23"/>
        <v>0.15606353278474508</v>
      </c>
      <c r="Q92">
        <v>4150</v>
      </c>
      <c r="R92">
        <v>1.43188177864942</v>
      </c>
      <c r="S92">
        <f t="shared" si="26"/>
        <v>1.43188177864942</v>
      </c>
      <c r="T92">
        <v>2150</v>
      </c>
      <c r="U92">
        <v>1.67989744156812</v>
      </c>
      <c r="V92">
        <f t="shared" si="20"/>
        <v>2.2558848729146899</v>
      </c>
      <c r="W92">
        <v>150</v>
      </c>
      <c r="X92">
        <v>0.15052868537408901</v>
      </c>
      <c r="Y92">
        <f t="shared" si="34"/>
        <v>1.5945532461418308</v>
      </c>
      <c r="Z92">
        <f t="shared" si="27"/>
        <v>1.7607732992353136</v>
      </c>
      <c r="AA92">
        <f t="shared" si="28"/>
        <v>0.43642537091407191</v>
      </c>
      <c r="AC92">
        <v>4150</v>
      </c>
      <c r="AD92">
        <v>1.1371758143784201</v>
      </c>
      <c r="AE92">
        <f t="shared" si="29"/>
        <v>1.1371758143784201</v>
      </c>
      <c r="AF92">
        <v>2150</v>
      </c>
      <c r="AG92">
        <v>1.1524280538225899</v>
      </c>
      <c r="AH92">
        <f t="shared" si="21"/>
        <v>1.5579574748422131</v>
      </c>
      <c r="AI92">
        <v>150</v>
      </c>
      <c r="AJ92">
        <v>7.1097406169808697E-2</v>
      </c>
      <c r="AK92">
        <f t="shared" si="35"/>
        <v>1.0744494053993876</v>
      </c>
      <c r="AL92">
        <f t="shared" si="32"/>
        <v>1.2565275648733403</v>
      </c>
      <c r="AM92">
        <f t="shared" si="33"/>
        <v>0.26292326554288242</v>
      </c>
    </row>
    <row r="93" spans="3:39" x14ac:dyDescent="0.2">
      <c r="C93">
        <v>4200</v>
      </c>
      <c r="D93">
        <v>4200</v>
      </c>
      <c r="E93">
        <v>1.70561082448737</v>
      </c>
      <c r="F93">
        <f t="shared" si="24"/>
        <v>1.70561082448737</v>
      </c>
      <c r="G93">
        <v>4200</v>
      </c>
      <c r="H93">
        <v>2200</v>
      </c>
      <c r="I93">
        <v>6.8291485947602301E-2</v>
      </c>
      <c r="J93">
        <f t="shared" si="19"/>
        <v>1.3762025135976124</v>
      </c>
      <c r="K93">
        <v>200</v>
      </c>
      <c r="L93">
        <v>0.105712199589045</v>
      </c>
      <c r="M93">
        <f t="shared" si="36"/>
        <v>1.7791286480639721</v>
      </c>
      <c r="N93">
        <f t="shared" si="22"/>
        <v>1.620313995382985</v>
      </c>
      <c r="O93">
        <f t="shared" si="23"/>
        <v>0.21457872506482825</v>
      </c>
      <c r="Q93">
        <v>4200</v>
      </c>
      <c r="R93">
        <v>1.39724842022245</v>
      </c>
      <c r="S93">
        <f t="shared" si="26"/>
        <v>1.39724842022245</v>
      </c>
      <c r="T93">
        <v>2200</v>
      </c>
      <c r="U93">
        <v>1.7509770248097001</v>
      </c>
      <c r="V93">
        <f t="shared" si="20"/>
        <v>2.3269644561562699</v>
      </c>
      <c r="W93">
        <v>200</v>
      </c>
      <c r="X93">
        <v>0.21208360019622499</v>
      </c>
      <c r="Y93">
        <f t="shared" si="34"/>
        <v>1.6561081609639667</v>
      </c>
      <c r="Z93">
        <f t="shared" si="27"/>
        <v>1.7934403457808956</v>
      </c>
      <c r="AA93">
        <f t="shared" si="28"/>
        <v>0.47983129702851518</v>
      </c>
      <c r="AC93">
        <v>4200</v>
      </c>
      <c r="AD93">
        <v>1.0865520242865601</v>
      </c>
      <c r="AE93">
        <f t="shared" si="29"/>
        <v>1.0865520242865601</v>
      </c>
      <c r="AF93">
        <v>2200</v>
      </c>
      <c r="AG93">
        <v>1.2216306094456</v>
      </c>
      <c r="AH93">
        <f t="shared" si="21"/>
        <v>1.6271600304652232</v>
      </c>
      <c r="AI93">
        <v>200</v>
      </c>
      <c r="AJ93">
        <v>0.10021296808074601</v>
      </c>
      <c r="AK93">
        <f t="shared" si="35"/>
        <v>1.1035649673103249</v>
      </c>
      <c r="AL93">
        <f t="shared" si="32"/>
        <v>1.2724256740207027</v>
      </c>
      <c r="AM93">
        <f t="shared" si="33"/>
        <v>0.30732671180547144</v>
      </c>
    </row>
    <row r="94" spans="3:39" x14ac:dyDescent="0.2">
      <c r="C94">
        <v>4250</v>
      </c>
      <c r="D94">
        <v>4250</v>
      </c>
      <c r="E94">
        <v>1.5788115435218399</v>
      </c>
      <c r="F94">
        <f t="shared" si="24"/>
        <v>1.5788115435218399</v>
      </c>
      <c r="G94">
        <v>4250</v>
      </c>
      <c r="H94">
        <v>2250</v>
      </c>
      <c r="I94">
        <v>6.3132946238793994E-2</v>
      </c>
      <c r="J94">
        <f t="shared" si="19"/>
        <v>1.3710439738888041</v>
      </c>
      <c r="K94">
        <v>250</v>
      </c>
      <c r="L94">
        <v>0.13462221177577699</v>
      </c>
      <c r="M94">
        <f t="shared" si="36"/>
        <v>1.8080386602507039</v>
      </c>
      <c r="N94">
        <f t="shared" si="22"/>
        <v>1.5859647258871161</v>
      </c>
      <c r="O94">
        <f t="shared" si="23"/>
        <v>0.21858514357246808</v>
      </c>
      <c r="Q94">
        <v>4250</v>
      </c>
      <c r="R94">
        <v>1.4217811182625399</v>
      </c>
      <c r="S94">
        <f t="shared" si="26"/>
        <v>1.4217811182625399</v>
      </c>
      <c r="T94">
        <v>2250</v>
      </c>
      <c r="U94">
        <v>1.8402242966690401</v>
      </c>
      <c r="V94">
        <f t="shared" si="20"/>
        <v>2.4162117280156101</v>
      </c>
      <c r="W94">
        <v>250</v>
      </c>
      <c r="X94">
        <v>0.197179632021797</v>
      </c>
      <c r="Y94">
        <f t="shared" si="34"/>
        <v>1.6412041927895387</v>
      </c>
      <c r="Z94">
        <f t="shared" si="27"/>
        <v>1.8263990130225629</v>
      </c>
      <c r="AA94">
        <f t="shared" si="28"/>
        <v>0.52244224607541323</v>
      </c>
      <c r="AC94">
        <v>4250</v>
      </c>
      <c r="AD94">
        <v>1.04190078994883</v>
      </c>
      <c r="AE94">
        <f t="shared" si="29"/>
        <v>1.04190078994883</v>
      </c>
      <c r="AF94">
        <v>2250</v>
      </c>
      <c r="AG94">
        <v>1.27706028370694</v>
      </c>
      <c r="AH94">
        <f t="shared" si="21"/>
        <v>1.682589704726563</v>
      </c>
      <c r="AI94">
        <v>250</v>
      </c>
      <c r="AJ94">
        <v>0.10121734188668299</v>
      </c>
      <c r="AK94">
        <f t="shared" si="35"/>
        <v>1.104569341116262</v>
      </c>
      <c r="AL94">
        <f t="shared" si="32"/>
        <v>1.2763532785972183</v>
      </c>
      <c r="AM94">
        <f t="shared" si="33"/>
        <v>0.35320371212957657</v>
      </c>
    </row>
    <row r="95" spans="3:39" x14ac:dyDescent="0.2">
      <c r="C95">
        <v>4300</v>
      </c>
      <c r="D95">
        <v>4300</v>
      </c>
      <c r="E95">
        <v>1.9470538338111201</v>
      </c>
      <c r="F95">
        <f t="shared" si="24"/>
        <v>1.9470538338111201</v>
      </c>
      <c r="G95">
        <v>4300</v>
      </c>
      <c r="H95">
        <v>2300</v>
      </c>
      <c r="I95">
        <v>2.0045172388007002E-2</v>
      </c>
      <c r="J95">
        <f t="shared" si="19"/>
        <v>1.3279562000380172</v>
      </c>
      <c r="K95">
        <v>300</v>
      </c>
      <c r="L95">
        <v>5.2275153756273E-2</v>
      </c>
      <c r="M95">
        <f t="shared" si="36"/>
        <v>1.7256916022311999</v>
      </c>
      <c r="N95">
        <f t="shared" si="22"/>
        <v>1.6669005453601125</v>
      </c>
      <c r="O95">
        <f t="shared" si="23"/>
        <v>0.31370808295591962</v>
      </c>
      <c r="Q95">
        <v>4300</v>
      </c>
      <c r="R95">
        <v>1.5952340191924901</v>
      </c>
      <c r="S95">
        <f t="shared" si="26"/>
        <v>1.5952340191924901</v>
      </c>
      <c r="T95">
        <v>2300</v>
      </c>
      <c r="U95">
        <v>1.7967703155708099</v>
      </c>
      <c r="V95">
        <f t="shared" si="20"/>
        <v>2.3727577469173795</v>
      </c>
      <c r="W95">
        <v>300</v>
      </c>
      <c r="X95">
        <v>0.195817671210296</v>
      </c>
      <c r="Y95">
        <f t="shared" si="34"/>
        <v>1.6398422319780377</v>
      </c>
      <c r="Z95">
        <f t="shared" si="27"/>
        <v>1.8692779993626356</v>
      </c>
      <c r="AA95">
        <f t="shared" si="28"/>
        <v>0.43659634138449072</v>
      </c>
      <c r="AC95">
        <v>4300</v>
      </c>
      <c r="AD95">
        <v>1.09960945317674</v>
      </c>
      <c r="AE95">
        <f t="shared" si="29"/>
        <v>1.09960945317674</v>
      </c>
      <c r="AF95">
        <v>2300</v>
      </c>
      <c r="AG95">
        <v>1.3232619386950899</v>
      </c>
      <c r="AH95">
        <f t="shared" si="21"/>
        <v>1.7287913597147129</v>
      </c>
      <c r="AI95">
        <v>300</v>
      </c>
      <c r="AJ95">
        <v>0.100668416878592</v>
      </c>
      <c r="AK95">
        <f t="shared" si="35"/>
        <v>1.104020416108171</v>
      </c>
      <c r="AL95">
        <f t="shared" si="32"/>
        <v>1.310807076333208</v>
      </c>
      <c r="AM95">
        <f t="shared" si="33"/>
        <v>0.36199172644406924</v>
      </c>
    </row>
    <row r="96" spans="3:39" x14ac:dyDescent="0.2">
      <c r="C96">
        <v>4350</v>
      </c>
      <c r="D96">
        <v>4350</v>
      </c>
      <c r="E96">
        <v>2.1131935027667001</v>
      </c>
      <c r="F96">
        <f t="shared" si="24"/>
        <v>2.1131935027667001</v>
      </c>
      <c r="G96">
        <v>4350</v>
      </c>
      <c r="H96">
        <v>2350</v>
      </c>
      <c r="I96">
        <v>1.5826641931826198E-2</v>
      </c>
      <c r="J96">
        <f t="shared" si="19"/>
        <v>1.3237376695818364</v>
      </c>
      <c r="K96">
        <v>350</v>
      </c>
      <c r="L96">
        <v>9.2847040377338097E-2</v>
      </c>
      <c r="M96">
        <f t="shared" si="36"/>
        <v>1.766263488852265</v>
      </c>
      <c r="N96">
        <f t="shared" si="22"/>
        <v>1.7343982204002673</v>
      </c>
      <c r="O96">
        <f t="shared" si="23"/>
        <v>0.39569138812658039</v>
      </c>
      <c r="Q96">
        <v>4350</v>
      </c>
      <c r="R96">
        <v>1.6373298283984301</v>
      </c>
      <c r="S96">
        <f t="shared" si="26"/>
        <v>1.6373298283984301</v>
      </c>
      <c r="T96">
        <v>2350</v>
      </c>
      <c r="U96">
        <v>1.8027944988326701</v>
      </c>
      <c r="V96">
        <f t="shared" si="20"/>
        <v>2.3787819301792399</v>
      </c>
      <c r="W96">
        <v>350</v>
      </c>
      <c r="X96">
        <v>0.17923168165536901</v>
      </c>
      <c r="Y96">
        <f t="shared" si="34"/>
        <v>1.6232562424231107</v>
      </c>
      <c r="Z96">
        <f t="shared" si="27"/>
        <v>1.8797893336669269</v>
      </c>
      <c r="AA96">
        <f t="shared" si="28"/>
        <v>0.4321975531931263</v>
      </c>
      <c r="AC96">
        <v>4350</v>
      </c>
      <c r="AD96">
        <v>1.1367956513534501</v>
      </c>
      <c r="AE96">
        <f t="shared" si="29"/>
        <v>1.1367956513534501</v>
      </c>
      <c r="AF96">
        <v>2350</v>
      </c>
      <c r="AG96">
        <v>1.3316951272766</v>
      </c>
      <c r="AH96">
        <f t="shared" si="21"/>
        <v>1.737224548296223</v>
      </c>
      <c r="AI96">
        <v>350</v>
      </c>
      <c r="AJ96">
        <v>0.11510921324724201</v>
      </c>
      <c r="AK96">
        <f t="shared" si="35"/>
        <v>1.118461212476821</v>
      </c>
      <c r="AL96">
        <f t="shared" si="32"/>
        <v>1.3308271373754981</v>
      </c>
      <c r="AM96">
        <f t="shared" si="33"/>
        <v>0.35206985047648132</v>
      </c>
    </row>
    <row r="97" spans="3:39" x14ac:dyDescent="0.2">
      <c r="C97">
        <v>4400</v>
      </c>
      <c r="D97">
        <v>4400</v>
      </c>
      <c r="E97">
        <v>2.4634481152824801</v>
      </c>
      <c r="F97">
        <f t="shared" si="24"/>
        <v>2.4634481152824801</v>
      </c>
      <c r="G97">
        <v>4400</v>
      </c>
      <c r="H97">
        <v>2400</v>
      </c>
      <c r="I97">
        <v>0.113322681831523</v>
      </c>
      <c r="J97">
        <f t="shared" si="19"/>
        <v>1.421233709481533</v>
      </c>
      <c r="K97">
        <v>400</v>
      </c>
      <c r="L97">
        <v>0.25703669557965098</v>
      </c>
      <c r="M97">
        <f t="shared" si="36"/>
        <v>1.930453144054578</v>
      </c>
      <c r="N97">
        <f t="shared" si="22"/>
        <v>1.9383783229395304</v>
      </c>
      <c r="O97">
        <f t="shared" si="23"/>
        <v>0.5211523992653434</v>
      </c>
      <c r="Q97">
        <v>4400</v>
      </c>
      <c r="R97">
        <v>1.64509197573861</v>
      </c>
      <c r="S97">
        <f t="shared" si="26"/>
        <v>1.64509197573861</v>
      </c>
      <c r="T97">
        <v>2400</v>
      </c>
      <c r="U97">
        <v>1.92290602128966</v>
      </c>
      <c r="V97">
        <f t="shared" si="20"/>
        <v>2.4988934526362296</v>
      </c>
      <c r="W97">
        <v>400</v>
      </c>
      <c r="X97">
        <v>0.233120492350602</v>
      </c>
      <c r="Y97">
        <f t="shared" si="34"/>
        <v>1.6771450531183438</v>
      </c>
      <c r="Z97">
        <f t="shared" si="27"/>
        <v>1.9403768271643944</v>
      </c>
      <c r="AA97">
        <f t="shared" si="28"/>
        <v>0.48395502439659904</v>
      </c>
      <c r="AC97">
        <v>4400</v>
      </c>
      <c r="AD97">
        <v>1.1584050418921099</v>
      </c>
      <c r="AE97">
        <f t="shared" si="29"/>
        <v>1.1584050418921099</v>
      </c>
      <c r="AF97">
        <v>2400</v>
      </c>
      <c r="AG97">
        <v>1.31533795842859</v>
      </c>
      <c r="AH97">
        <f t="shared" si="21"/>
        <v>1.720867379448213</v>
      </c>
      <c r="AI97">
        <v>400</v>
      </c>
      <c r="AJ97">
        <v>0.15320706129257899</v>
      </c>
      <c r="AK97">
        <f t="shared" si="35"/>
        <v>1.1565590605221581</v>
      </c>
      <c r="AL97">
        <f t="shared" si="32"/>
        <v>1.3452771606208269</v>
      </c>
      <c r="AM97">
        <f t="shared" si="33"/>
        <v>0.3252719804577523</v>
      </c>
    </row>
    <row r="98" spans="3:39" x14ac:dyDescent="0.2">
      <c r="C98">
        <v>4450</v>
      </c>
      <c r="D98">
        <v>4450</v>
      </c>
      <c r="E98">
        <v>2.3434610339945499</v>
      </c>
      <c r="F98">
        <f t="shared" si="24"/>
        <v>2.3434610339945499</v>
      </c>
      <c r="G98">
        <v>4450</v>
      </c>
      <c r="H98">
        <v>2450</v>
      </c>
      <c r="I98">
        <v>0.141023496883357</v>
      </c>
      <c r="J98">
        <f t="shared" si="19"/>
        <v>1.4489345245333671</v>
      </c>
      <c r="K98">
        <v>450</v>
      </c>
      <c r="L98">
        <v>0.418278648950757</v>
      </c>
      <c r="M98">
        <f t="shared" si="36"/>
        <v>2.091695097425684</v>
      </c>
      <c r="N98">
        <f t="shared" si="22"/>
        <v>1.9613635519845338</v>
      </c>
      <c r="O98">
        <f t="shared" si="23"/>
        <v>0.4612853269235978</v>
      </c>
      <c r="Q98">
        <v>4450</v>
      </c>
      <c r="R98">
        <v>1.71771901876216</v>
      </c>
      <c r="S98">
        <f t="shared" si="26"/>
        <v>1.71771901876216</v>
      </c>
      <c r="T98">
        <v>2450</v>
      </c>
      <c r="U98">
        <v>1.85892329447567</v>
      </c>
      <c r="V98">
        <f t="shared" si="20"/>
        <v>2.43491072582224</v>
      </c>
      <c r="W98">
        <v>450</v>
      </c>
      <c r="X98">
        <v>0.28352568339264</v>
      </c>
      <c r="Y98">
        <f t="shared" si="34"/>
        <v>1.7275502441603818</v>
      </c>
      <c r="Z98">
        <f t="shared" si="27"/>
        <v>1.9600599962482608</v>
      </c>
      <c r="AA98">
        <f t="shared" si="28"/>
        <v>0.41126217280575622</v>
      </c>
      <c r="AC98">
        <v>4450</v>
      </c>
      <c r="AD98">
        <v>1.19513356590308</v>
      </c>
      <c r="AE98">
        <f t="shared" si="29"/>
        <v>1.19513356590308</v>
      </c>
      <c r="AF98">
        <v>2450</v>
      </c>
      <c r="AG98">
        <v>1.3308681509100999</v>
      </c>
      <c r="AH98">
        <f t="shared" si="21"/>
        <v>1.7363975719297229</v>
      </c>
      <c r="AI98">
        <v>450</v>
      </c>
      <c r="AJ98">
        <v>0.18013223802116099</v>
      </c>
      <c r="AK98">
        <f t="shared" si="35"/>
        <v>1.1834842372507399</v>
      </c>
      <c r="AL98">
        <f t="shared" si="32"/>
        <v>1.3716717916945143</v>
      </c>
      <c r="AM98">
        <f t="shared" si="33"/>
        <v>0.31591549153317788</v>
      </c>
    </row>
    <row r="99" spans="3:39" x14ac:dyDescent="0.2">
      <c r="C99">
        <v>4500</v>
      </c>
      <c r="D99">
        <v>4500</v>
      </c>
      <c r="E99">
        <v>1.72927254120067</v>
      </c>
      <c r="F99">
        <f t="shared" si="24"/>
        <v>1.72927254120067</v>
      </c>
      <c r="G99">
        <v>4500</v>
      </c>
      <c r="H99">
        <v>2500</v>
      </c>
      <c r="I99">
        <v>0.31078827044982699</v>
      </c>
      <c r="J99">
        <f t="shared" si="19"/>
        <v>1.6186992980998371</v>
      </c>
      <c r="K99">
        <v>500</v>
      </c>
      <c r="L99">
        <v>0.29463309572936902</v>
      </c>
      <c r="M99">
        <f t="shared" si="36"/>
        <v>1.968049544204296</v>
      </c>
      <c r="N99">
        <f t="shared" si="22"/>
        <v>1.7720071278349343</v>
      </c>
      <c r="O99">
        <f t="shared" si="23"/>
        <v>0.17855274370452162</v>
      </c>
      <c r="Q99">
        <v>4500</v>
      </c>
      <c r="R99">
        <v>1.67609422171008</v>
      </c>
      <c r="S99">
        <f t="shared" si="26"/>
        <v>1.67609422171008</v>
      </c>
      <c r="T99">
        <v>2500</v>
      </c>
      <c r="U99">
        <v>1.8861119367028401</v>
      </c>
      <c r="V99">
        <f t="shared" si="20"/>
        <v>2.4620993680494099</v>
      </c>
      <c r="W99">
        <v>500</v>
      </c>
      <c r="X99">
        <v>0.32531885868347399</v>
      </c>
      <c r="Y99">
        <f t="shared" si="34"/>
        <v>1.7693434194512156</v>
      </c>
      <c r="Z99">
        <f t="shared" si="27"/>
        <v>1.9691790030702354</v>
      </c>
      <c r="AA99">
        <f t="shared" si="28"/>
        <v>0.4294202113061758</v>
      </c>
      <c r="AC99">
        <v>4500</v>
      </c>
      <c r="AD99">
        <v>1.1745204521753301</v>
      </c>
      <c r="AE99">
        <f t="shared" si="29"/>
        <v>1.1745204521753301</v>
      </c>
      <c r="AF99">
        <v>2500</v>
      </c>
      <c r="AG99">
        <v>1.3715892556167899</v>
      </c>
      <c r="AH99">
        <f t="shared" si="21"/>
        <v>1.7771186766364129</v>
      </c>
      <c r="AI99">
        <v>500</v>
      </c>
      <c r="AJ99">
        <v>0.20880405100674601</v>
      </c>
      <c r="AK99">
        <f t="shared" si="35"/>
        <v>1.2121560502363249</v>
      </c>
      <c r="AL99">
        <f t="shared" si="32"/>
        <v>1.3879317263493558</v>
      </c>
      <c r="AM99">
        <f t="shared" si="33"/>
        <v>0.33757069076810875</v>
      </c>
    </row>
    <row r="100" spans="3:39" x14ac:dyDescent="0.2">
      <c r="C100">
        <v>4550</v>
      </c>
      <c r="D100">
        <v>4550</v>
      </c>
      <c r="E100">
        <v>1.92633429535365</v>
      </c>
      <c r="F100">
        <f t="shared" si="24"/>
        <v>1.92633429535365</v>
      </c>
      <c r="G100">
        <v>4550</v>
      </c>
      <c r="H100">
        <v>2550</v>
      </c>
      <c r="I100">
        <v>0.28604863705077399</v>
      </c>
      <c r="J100">
        <f t="shared" si="19"/>
        <v>1.5939596647007841</v>
      </c>
      <c r="K100">
        <v>550</v>
      </c>
      <c r="L100">
        <v>0.30436723916410702</v>
      </c>
      <c r="M100">
        <f t="shared" si="36"/>
        <v>1.977783687639034</v>
      </c>
      <c r="N100">
        <f t="shared" si="22"/>
        <v>1.8326925492311561</v>
      </c>
      <c r="O100">
        <f t="shared" si="23"/>
        <v>0.20834299270380505</v>
      </c>
      <c r="Q100">
        <v>4550</v>
      </c>
      <c r="R100">
        <v>1.62335581855712</v>
      </c>
      <c r="S100">
        <f t="shared" si="26"/>
        <v>1.62335581855712</v>
      </c>
      <c r="T100">
        <v>2550</v>
      </c>
      <c r="U100">
        <v>1.911759627421</v>
      </c>
      <c r="V100">
        <f t="shared" si="20"/>
        <v>2.4877470587675701</v>
      </c>
      <c r="W100">
        <v>550</v>
      </c>
      <c r="X100">
        <v>0.38604233396300203</v>
      </c>
      <c r="Y100">
        <f t="shared" si="34"/>
        <v>1.8300668947307437</v>
      </c>
      <c r="Z100">
        <f t="shared" si="27"/>
        <v>1.9803899240184777</v>
      </c>
      <c r="AA100">
        <f t="shared" si="28"/>
        <v>0.45137657658414337</v>
      </c>
      <c r="AC100">
        <v>4550</v>
      </c>
      <c r="AD100">
        <v>1.1614682824675</v>
      </c>
      <c r="AE100">
        <f t="shared" si="29"/>
        <v>1.1614682824675</v>
      </c>
      <c r="AF100">
        <v>2550</v>
      </c>
      <c r="AG100">
        <v>1.3489936943593901</v>
      </c>
      <c r="AH100">
        <f t="shared" si="21"/>
        <v>1.7545231153790133</v>
      </c>
      <c r="AI100">
        <v>550</v>
      </c>
      <c r="AJ100">
        <v>0.24554550688583601</v>
      </c>
      <c r="AK100">
        <f t="shared" si="35"/>
        <v>1.2488975061154151</v>
      </c>
      <c r="AL100">
        <f t="shared" si="32"/>
        <v>1.3882963013206426</v>
      </c>
      <c r="AM100">
        <f t="shared" si="33"/>
        <v>0.32016015802786557</v>
      </c>
    </row>
    <row r="101" spans="3:39" x14ac:dyDescent="0.2">
      <c r="C101">
        <v>4600</v>
      </c>
      <c r="D101">
        <v>4600</v>
      </c>
      <c r="E101">
        <v>2.1589724578760601</v>
      </c>
      <c r="F101">
        <f t="shared" si="24"/>
        <v>2.1589724578760601</v>
      </c>
      <c r="G101">
        <v>4600</v>
      </c>
      <c r="H101">
        <v>2600</v>
      </c>
      <c r="I101">
        <v>0.38515984524712499</v>
      </c>
      <c r="J101">
        <f t="shared" si="19"/>
        <v>1.6930708728971351</v>
      </c>
      <c r="K101">
        <v>600</v>
      </c>
      <c r="L101">
        <v>0.57467864812506297</v>
      </c>
      <c r="M101">
        <f t="shared" si="36"/>
        <v>2.24809509659999</v>
      </c>
      <c r="N101">
        <f t="shared" si="22"/>
        <v>2.0333794757910617</v>
      </c>
      <c r="O101">
        <f t="shared" si="23"/>
        <v>0.29806571437518675</v>
      </c>
      <c r="Q101">
        <v>4600</v>
      </c>
      <c r="R101">
        <v>1.6115603493717301</v>
      </c>
      <c r="S101">
        <f t="shared" si="26"/>
        <v>1.6115603493717301</v>
      </c>
      <c r="T101">
        <v>2600</v>
      </c>
      <c r="U101">
        <v>1.9533623823864901</v>
      </c>
      <c r="V101">
        <f t="shared" si="20"/>
        <v>2.5293498137330599</v>
      </c>
      <c r="W101">
        <v>600</v>
      </c>
      <c r="X101">
        <v>0.46996896264327698</v>
      </c>
      <c r="Y101">
        <f t="shared" si="34"/>
        <v>1.9139935234110188</v>
      </c>
      <c r="Z101">
        <f t="shared" si="27"/>
        <v>2.0183012288386029</v>
      </c>
      <c r="AA101">
        <f t="shared" si="28"/>
        <v>0.46770123827272392</v>
      </c>
      <c r="AC101">
        <v>4600</v>
      </c>
      <c r="AD101">
        <v>1.1507438572319999</v>
      </c>
      <c r="AE101">
        <f t="shared" si="29"/>
        <v>1.1507438572319999</v>
      </c>
      <c r="AF101">
        <v>2600</v>
      </c>
      <c r="AG101">
        <v>1.3881581816405799</v>
      </c>
      <c r="AH101">
        <f t="shared" si="21"/>
        <v>1.7936876026602029</v>
      </c>
      <c r="AI101">
        <v>600</v>
      </c>
      <c r="AJ101">
        <v>0.30598751288253601</v>
      </c>
      <c r="AK101">
        <f t="shared" si="35"/>
        <v>1.309339512112115</v>
      </c>
      <c r="AL101">
        <f t="shared" si="32"/>
        <v>1.4179236573347727</v>
      </c>
      <c r="AM101">
        <f t="shared" si="33"/>
        <v>0.33494335698982358</v>
      </c>
    </row>
    <row r="102" spans="3:39" x14ac:dyDescent="0.2">
      <c r="C102">
        <v>4650</v>
      </c>
      <c r="D102">
        <v>4650</v>
      </c>
      <c r="E102">
        <v>2.8637714621422998</v>
      </c>
      <c r="F102">
        <f t="shared" si="24"/>
        <v>2.8637714621422998</v>
      </c>
      <c r="G102">
        <v>4650</v>
      </c>
      <c r="H102">
        <v>2650</v>
      </c>
      <c r="I102">
        <v>0.480492587426399</v>
      </c>
      <c r="J102">
        <f t="shared" si="19"/>
        <v>1.7884036150764091</v>
      </c>
      <c r="K102">
        <v>650</v>
      </c>
      <c r="L102">
        <v>1.2809058371714599</v>
      </c>
      <c r="M102">
        <f t="shared" si="36"/>
        <v>2.9543222856463869</v>
      </c>
      <c r="N102">
        <f t="shared" si="22"/>
        <v>2.5354991209550319</v>
      </c>
      <c r="O102">
        <f t="shared" si="23"/>
        <v>0.64858587256225664</v>
      </c>
      <c r="Q102">
        <v>4650</v>
      </c>
      <c r="R102">
        <v>1.5996908109276899</v>
      </c>
      <c r="S102">
        <f t="shared" si="26"/>
        <v>1.5996908109276899</v>
      </c>
      <c r="T102">
        <v>2650</v>
      </c>
      <c r="U102">
        <v>1.9370113943653799</v>
      </c>
      <c r="V102">
        <f t="shared" si="20"/>
        <v>2.51299882571195</v>
      </c>
      <c r="W102">
        <v>650</v>
      </c>
      <c r="X102">
        <v>0.47814958092923598</v>
      </c>
      <c r="Y102">
        <f t="shared" si="34"/>
        <v>1.9221741416969778</v>
      </c>
      <c r="Z102">
        <f t="shared" si="27"/>
        <v>2.0116212594455392</v>
      </c>
      <c r="AA102">
        <f t="shared" si="28"/>
        <v>0.46317758216739502</v>
      </c>
      <c r="AC102">
        <v>4650</v>
      </c>
      <c r="AD102">
        <v>1.15584067810381</v>
      </c>
      <c r="AE102">
        <f t="shared" si="29"/>
        <v>1.15584067810381</v>
      </c>
      <c r="AF102">
        <v>2650</v>
      </c>
      <c r="AG102">
        <v>1.5025387937883501</v>
      </c>
      <c r="AH102">
        <f t="shared" si="21"/>
        <v>1.9080682148079733</v>
      </c>
      <c r="AI102">
        <v>650</v>
      </c>
      <c r="AJ102">
        <v>0.32845799153091698</v>
      </c>
      <c r="AK102">
        <f t="shared" si="35"/>
        <v>1.3318099907604959</v>
      </c>
      <c r="AL102">
        <f t="shared" si="32"/>
        <v>1.4652396278907596</v>
      </c>
      <c r="AM102">
        <f t="shared" si="33"/>
        <v>0.39346431578040142</v>
      </c>
    </row>
    <row r="103" spans="3:39" x14ac:dyDescent="0.2">
      <c r="C103">
        <v>4700</v>
      </c>
      <c r="D103">
        <v>4700</v>
      </c>
      <c r="E103">
        <v>3.1962288969534001</v>
      </c>
      <c r="F103">
        <f t="shared" si="24"/>
        <v>3.1962288969534001</v>
      </c>
      <c r="G103">
        <v>4700</v>
      </c>
      <c r="H103">
        <v>2700</v>
      </c>
      <c r="I103">
        <v>0.49128069235259098</v>
      </c>
      <c r="J103">
        <f t="shared" si="19"/>
        <v>1.7991917200026011</v>
      </c>
      <c r="K103">
        <v>700</v>
      </c>
      <c r="L103">
        <v>1.5317778148158701</v>
      </c>
      <c r="M103">
        <f t="shared" si="36"/>
        <v>3.2051942632907968</v>
      </c>
      <c r="N103">
        <f t="shared" si="22"/>
        <v>2.7335382934155992</v>
      </c>
      <c r="O103">
        <f t="shared" si="23"/>
        <v>0.80918028515581697</v>
      </c>
      <c r="Q103">
        <v>4700</v>
      </c>
      <c r="R103">
        <v>1.5935500545769401</v>
      </c>
      <c r="S103">
        <f t="shared" si="26"/>
        <v>1.5935500545769401</v>
      </c>
      <c r="T103">
        <v>2700</v>
      </c>
      <c r="U103">
        <v>2.0644963859263701</v>
      </c>
      <c r="V103">
        <f t="shared" si="20"/>
        <v>2.6404838172729397</v>
      </c>
      <c r="W103">
        <v>700</v>
      </c>
      <c r="X103">
        <v>0.56207928567968102</v>
      </c>
      <c r="Y103">
        <f t="shared" si="34"/>
        <v>2.0061038464474228</v>
      </c>
      <c r="Z103">
        <f t="shared" si="27"/>
        <v>2.0800459060991008</v>
      </c>
      <c r="AA103">
        <f t="shared" si="28"/>
        <v>0.52736908044305209</v>
      </c>
      <c r="AC103">
        <v>4700</v>
      </c>
      <c r="AD103">
        <v>1.2467750632888901</v>
      </c>
      <c r="AE103">
        <f t="shared" si="29"/>
        <v>1.2467750632888901</v>
      </c>
      <c r="AF103">
        <v>2700</v>
      </c>
      <c r="AG103">
        <v>1.5081488732558099</v>
      </c>
      <c r="AH103">
        <f t="shared" si="21"/>
        <v>1.9136782942754329</v>
      </c>
      <c r="AI103">
        <v>700</v>
      </c>
      <c r="AJ103">
        <v>0.35958517559266201</v>
      </c>
      <c r="AK103">
        <f t="shared" si="35"/>
        <v>1.362937174822241</v>
      </c>
      <c r="AL103">
        <f t="shared" si="32"/>
        <v>1.5077968441288547</v>
      </c>
      <c r="AM103">
        <f t="shared" si="33"/>
        <v>0.35626987343696165</v>
      </c>
    </row>
    <row r="104" spans="3:39" x14ac:dyDescent="0.2">
      <c r="C104">
        <v>4750</v>
      </c>
      <c r="D104">
        <v>4750</v>
      </c>
      <c r="E104">
        <v>3.1093161646042198</v>
      </c>
      <c r="F104">
        <f t="shared" si="24"/>
        <v>3.1093161646042198</v>
      </c>
      <c r="G104">
        <v>4750</v>
      </c>
      <c r="H104">
        <v>2750</v>
      </c>
      <c r="I104">
        <v>0.542851219791469</v>
      </c>
      <c r="J104">
        <f t="shared" si="19"/>
        <v>1.8507622474414791</v>
      </c>
      <c r="K104">
        <v>750</v>
      </c>
      <c r="L104">
        <v>1.81710766722435</v>
      </c>
      <c r="M104">
        <f t="shared" si="36"/>
        <v>3.490524115699277</v>
      </c>
      <c r="N104">
        <f t="shared" si="22"/>
        <v>2.8168675092483255</v>
      </c>
      <c r="O104">
        <f t="shared" si="23"/>
        <v>0.8581080399126183</v>
      </c>
      <c r="Q104">
        <v>4750</v>
      </c>
      <c r="R104">
        <v>1.6312007185214199</v>
      </c>
      <c r="S104">
        <f t="shared" si="26"/>
        <v>1.6312007185214199</v>
      </c>
      <c r="T104">
        <v>2750</v>
      </c>
      <c r="U104">
        <v>2.0081924809348202</v>
      </c>
      <c r="V104">
        <f t="shared" si="20"/>
        <v>2.5841799122813898</v>
      </c>
      <c r="W104">
        <v>750</v>
      </c>
      <c r="X104">
        <v>0.57799130116560804</v>
      </c>
      <c r="Y104">
        <f t="shared" si="34"/>
        <v>2.0220158619333497</v>
      </c>
      <c r="Z104">
        <f t="shared" si="27"/>
        <v>2.0791321642453866</v>
      </c>
      <c r="AA104">
        <f t="shared" si="28"/>
        <v>0.47905014343719832</v>
      </c>
      <c r="AC104">
        <v>4750</v>
      </c>
      <c r="AD104">
        <v>1.19943842279215</v>
      </c>
      <c r="AE104">
        <f t="shared" si="29"/>
        <v>1.19943842279215</v>
      </c>
      <c r="AF104">
        <v>2750</v>
      </c>
      <c r="AG104">
        <v>1.50554838083116</v>
      </c>
      <c r="AH104">
        <f t="shared" si="21"/>
        <v>1.9110778018507832</v>
      </c>
      <c r="AI104">
        <v>750</v>
      </c>
      <c r="AJ104">
        <v>0.37085574874980498</v>
      </c>
      <c r="AK104">
        <f t="shared" si="35"/>
        <v>1.3742077479793839</v>
      </c>
      <c r="AL104">
        <f t="shared" si="32"/>
        <v>1.4949079908741059</v>
      </c>
      <c r="AM104">
        <f t="shared" si="33"/>
        <v>0.37085585195985882</v>
      </c>
    </row>
    <row r="105" spans="3:39" x14ac:dyDescent="0.2">
      <c r="C105">
        <v>4800</v>
      </c>
      <c r="D105">
        <v>4800</v>
      </c>
      <c r="E105">
        <v>2.8740443499426802</v>
      </c>
      <c r="F105">
        <f t="shared" si="24"/>
        <v>2.8740443499426802</v>
      </c>
      <c r="G105">
        <v>4800</v>
      </c>
      <c r="H105">
        <v>2800</v>
      </c>
      <c r="I105">
        <v>0.59193152076821798</v>
      </c>
      <c r="J105">
        <f t="shared" si="19"/>
        <v>1.8998425484182282</v>
      </c>
      <c r="K105">
        <v>800</v>
      </c>
      <c r="L105">
        <v>1.58868969373935</v>
      </c>
      <c r="M105">
        <f t="shared" si="36"/>
        <v>3.262106142214277</v>
      </c>
      <c r="N105">
        <f t="shared" si="22"/>
        <v>2.6786643468583953</v>
      </c>
      <c r="O105">
        <f t="shared" si="23"/>
        <v>0.70183369393998296</v>
      </c>
      <c r="Q105">
        <v>4800</v>
      </c>
      <c r="R105">
        <v>1.66142457083934</v>
      </c>
      <c r="S105">
        <f t="shared" si="26"/>
        <v>1.66142457083934</v>
      </c>
      <c r="T105">
        <v>2800</v>
      </c>
      <c r="U105">
        <v>2.1976939535566302</v>
      </c>
      <c r="V105">
        <f t="shared" si="20"/>
        <v>2.7736813849031998</v>
      </c>
      <c r="W105">
        <v>800</v>
      </c>
      <c r="X105">
        <v>0.55565236414341801</v>
      </c>
      <c r="Y105">
        <f t="shared" si="34"/>
        <v>1.9996769249111597</v>
      </c>
      <c r="Z105">
        <f t="shared" si="27"/>
        <v>2.1449276268845665</v>
      </c>
      <c r="AA105">
        <f t="shared" si="28"/>
        <v>0.57017727938396234</v>
      </c>
      <c r="AC105">
        <v>4800</v>
      </c>
      <c r="AD105">
        <v>1.2385422165993101</v>
      </c>
      <c r="AE105">
        <f t="shared" si="29"/>
        <v>1.2385422165993101</v>
      </c>
      <c r="AF105">
        <v>2800</v>
      </c>
      <c r="AG105">
        <v>1.59431392755471</v>
      </c>
      <c r="AH105">
        <f t="shared" si="21"/>
        <v>1.9998433485743332</v>
      </c>
      <c r="AI105">
        <v>800</v>
      </c>
      <c r="AJ105">
        <v>0.37275775224574498</v>
      </c>
      <c r="AK105">
        <f t="shared" si="35"/>
        <v>1.376109751475324</v>
      </c>
      <c r="AL105">
        <f t="shared" si="32"/>
        <v>1.5381651055496557</v>
      </c>
      <c r="AM105">
        <f t="shared" si="33"/>
        <v>0.40569854168425379</v>
      </c>
    </row>
    <row r="106" spans="3:39" x14ac:dyDescent="0.2">
      <c r="C106">
        <v>4850</v>
      </c>
      <c r="D106">
        <v>4850</v>
      </c>
      <c r="E106">
        <v>2.7342103724903999</v>
      </c>
      <c r="F106">
        <f t="shared" si="24"/>
        <v>2.7342103724903999</v>
      </c>
      <c r="G106">
        <v>4850</v>
      </c>
      <c r="H106">
        <v>2850</v>
      </c>
      <c r="I106">
        <v>0.61208655826093095</v>
      </c>
      <c r="J106">
        <f t="shared" si="19"/>
        <v>1.9199975859109411</v>
      </c>
      <c r="K106">
        <v>850</v>
      </c>
      <c r="L106">
        <v>2.27368218721322</v>
      </c>
      <c r="M106">
        <f t="shared" si="36"/>
        <v>3.947098635688147</v>
      </c>
      <c r="N106">
        <f t="shared" ref="N106:N137" si="37">AVERAGE(F106,J106,M106)</f>
        <v>2.8671021980298295</v>
      </c>
      <c r="O106">
        <f t="shared" ref="O106:O137" si="38">STDEV(E106,J106,M106)</f>
        <v>1.0200636472658786</v>
      </c>
      <c r="Q106">
        <v>4850</v>
      </c>
      <c r="R106">
        <v>1.64042939910374</v>
      </c>
      <c r="S106">
        <f t="shared" si="26"/>
        <v>1.64042939910374</v>
      </c>
      <c r="T106">
        <v>2850</v>
      </c>
      <c r="U106">
        <v>2.0282872798415901</v>
      </c>
      <c r="V106">
        <f t="shared" si="20"/>
        <v>2.6042747111881601</v>
      </c>
      <c r="W106">
        <v>850</v>
      </c>
      <c r="X106">
        <v>0.57481463452722403</v>
      </c>
      <c r="Y106">
        <f t="shared" si="34"/>
        <v>2.0188391952949658</v>
      </c>
      <c r="Z106">
        <f t="shared" si="27"/>
        <v>2.0878477685289556</v>
      </c>
      <c r="AA106">
        <f t="shared" si="28"/>
        <v>0.48561413055184088</v>
      </c>
      <c r="AC106">
        <v>4850</v>
      </c>
      <c r="AD106">
        <v>1.2255493533714601</v>
      </c>
      <c r="AE106">
        <f t="shared" si="29"/>
        <v>1.2255493533714601</v>
      </c>
      <c r="AF106">
        <v>2850</v>
      </c>
      <c r="AG106">
        <v>1.51155852136527</v>
      </c>
      <c r="AH106">
        <f t="shared" si="21"/>
        <v>1.9170879423848932</v>
      </c>
      <c r="AI106">
        <v>850</v>
      </c>
      <c r="AJ106">
        <v>0.38335843676529002</v>
      </c>
      <c r="AK106">
        <f t="shared" si="35"/>
        <v>1.386710435994869</v>
      </c>
      <c r="AL106">
        <f t="shared" si="32"/>
        <v>1.5097825772504077</v>
      </c>
      <c r="AM106">
        <f t="shared" si="33"/>
        <v>0.36182380931689634</v>
      </c>
    </row>
    <row r="107" spans="3:39" x14ac:dyDescent="0.2">
      <c r="C107">
        <v>4900</v>
      </c>
      <c r="D107">
        <v>4900</v>
      </c>
      <c r="E107">
        <v>2.6179880348714901</v>
      </c>
      <c r="F107">
        <f t="shared" si="24"/>
        <v>2.6179880348714901</v>
      </c>
      <c r="G107">
        <v>4900</v>
      </c>
      <c r="H107">
        <v>2900</v>
      </c>
      <c r="I107">
        <v>0.35804100554915702</v>
      </c>
      <c r="J107">
        <f t="shared" si="19"/>
        <v>1.6659520331991671</v>
      </c>
      <c r="K107">
        <v>900</v>
      </c>
      <c r="L107">
        <v>2.0010882327530002</v>
      </c>
      <c r="M107">
        <f t="shared" si="36"/>
        <v>3.6745046812279272</v>
      </c>
      <c r="N107">
        <f t="shared" si="37"/>
        <v>2.6528149164328614</v>
      </c>
      <c r="O107">
        <f t="shared" si="38"/>
        <v>1.0047291270463421</v>
      </c>
      <c r="Q107">
        <v>4900</v>
      </c>
      <c r="R107">
        <v>1.7224195796316799</v>
      </c>
      <c r="S107">
        <f t="shared" si="26"/>
        <v>1.7224195796316799</v>
      </c>
      <c r="T107">
        <v>2900</v>
      </c>
      <c r="U107">
        <v>2.1874975498563902</v>
      </c>
      <c r="V107">
        <f t="shared" si="20"/>
        <v>2.7634849812029598</v>
      </c>
      <c r="W107">
        <v>900</v>
      </c>
      <c r="X107">
        <v>0.503653325064644</v>
      </c>
      <c r="Y107">
        <f t="shared" si="34"/>
        <v>1.9476778858323858</v>
      </c>
      <c r="Z107">
        <f t="shared" si="27"/>
        <v>2.1445274822223417</v>
      </c>
      <c r="AA107">
        <f t="shared" si="28"/>
        <v>0.54773772490705641</v>
      </c>
      <c r="AC107">
        <v>4900</v>
      </c>
      <c r="AD107">
        <v>1.27577056820384</v>
      </c>
      <c r="AE107">
        <f t="shared" si="29"/>
        <v>1.27577056820384</v>
      </c>
      <c r="AF107">
        <v>2900</v>
      </c>
      <c r="AG107">
        <v>1.5771527906984</v>
      </c>
      <c r="AH107">
        <f t="shared" si="21"/>
        <v>1.9826822117180232</v>
      </c>
      <c r="AI107">
        <v>900</v>
      </c>
      <c r="AJ107">
        <v>0.37752614782414301</v>
      </c>
      <c r="AK107">
        <f t="shared" si="35"/>
        <v>1.3808781470537219</v>
      </c>
      <c r="AL107">
        <f t="shared" si="32"/>
        <v>1.546443642325195</v>
      </c>
      <c r="AM107">
        <f t="shared" si="33"/>
        <v>0.38143147202655775</v>
      </c>
    </row>
    <row r="108" spans="3:39" x14ac:dyDescent="0.2">
      <c r="C108">
        <v>4950</v>
      </c>
      <c r="D108">
        <v>4950</v>
      </c>
      <c r="E108">
        <v>2.89108569488159</v>
      </c>
      <c r="F108">
        <f t="shared" si="24"/>
        <v>2.89108569488159</v>
      </c>
      <c r="G108">
        <v>4950</v>
      </c>
      <c r="H108">
        <v>2950</v>
      </c>
      <c r="I108">
        <v>0.52069324364798997</v>
      </c>
      <c r="J108">
        <f t="shared" si="19"/>
        <v>1.828604271298</v>
      </c>
      <c r="K108">
        <v>950</v>
      </c>
      <c r="L108">
        <v>1.7098520446626599</v>
      </c>
      <c r="M108">
        <f t="shared" si="36"/>
        <v>3.3832684931375869</v>
      </c>
      <c r="N108">
        <f t="shared" si="37"/>
        <v>2.7009861531057258</v>
      </c>
      <c r="O108">
        <f t="shared" si="38"/>
        <v>0.79457446945177201</v>
      </c>
      <c r="Q108">
        <v>4950</v>
      </c>
      <c r="R108">
        <v>1.8354157613089399</v>
      </c>
      <c r="S108">
        <f t="shared" si="26"/>
        <v>1.8354157613089399</v>
      </c>
      <c r="T108">
        <v>2950</v>
      </c>
      <c r="U108">
        <v>2.1902559284249699</v>
      </c>
      <c r="V108">
        <f t="shared" si="20"/>
        <v>2.7662433597715399</v>
      </c>
      <c r="W108">
        <v>950</v>
      </c>
      <c r="X108">
        <v>0.58075615157472105</v>
      </c>
      <c r="Y108">
        <f t="shared" si="34"/>
        <v>2.024780712342463</v>
      </c>
      <c r="Z108">
        <f t="shared" si="27"/>
        <v>2.2088132778076477</v>
      </c>
      <c r="AA108">
        <f t="shared" si="28"/>
        <v>0.49194612853308084</v>
      </c>
      <c r="AC108">
        <v>4950</v>
      </c>
      <c r="AD108">
        <v>1.3573294317520701</v>
      </c>
      <c r="AE108">
        <f t="shared" si="29"/>
        <v>1.3573294317520701</v>
      </c>
      <c r="AF108">
        <v>2950</v>
      </c>
      <c r="AG108">
        <v>1.6630723868444199</v>
      </c>
      <c r="AH108">
        <f t="shared" si="21"/>
        <v>2.0686018078640429</v>
      </c>
      <c r="AI108">
        <v>950</v>
      </c>
      <c r="AJ108">
        <v>0.42052927543758301</v>
      </c>
      <c r="AK108">
        <f t="shared" si="35"/>
        <v>1.4238812746671621</v>
      </c>
      <c r="AL108">
        <f t="shared" si="32"/>
        <v>1.6166041714277586</v>
      </c>
      <c r="AM108">
        <f t="shared" si="33"/>
        <v>0.39285326071809495</v>
      </c>
    </row>
    <row r="109" spans="3:39" x14ac:dyDescent="0.2">
      <c r="C109">
        <v>5000</v>
      </c>
      <c r="D109">
        <v>5000</v>
      </c>
      <c r="E109">
        <v>2.39077142316428</v>
      </c>
      <c r="F109">
        <f t="shared" si="24"/>
        <v>2.39077142316428</v>
      </c>
      <c r="G109">
        <v>5000</v>
      </c>
      <c r="H109">
        <v>3000</v>
      </c>
      <c r="I109">
        <v>0.85651280062614399</v>
      </c>
      <c r="J109">
        <f t="shared" si="19"/>
        <v>2.1644238282761541</v>
      </c>
      <c r="K109">
        <v>1000</v>
      </c>
      <c r="L109">
        <v>2.4844061811148799</v>
      </c>
      <c r="M109">
        <f t="shared" si="36"/>
        <v>4.1578226295898073</v>
      </c>
      <c r="N109">
        <f t="shared" si="37"/>
        <v>2.9043392936767471</v>
      </c>
      <c r="O109">
        <f t="shared" si="38"/>
        <v>1.091431932594384</v>
      </c>
      <c r="Q109">
        <v>5000</v>
      </c>
      <c r="R109">
        <v>1.8947560881276799</v>
      </c>
      <c r="S109">
        <f t="shared" si="26"/>
        <v>1.8947560881276799</v>
      </c>
      <c r="T109">
        <v>3000</v>
      </c>
      <c r="U109">
        <v>2.1565616423955798</v>
      </c>
      <c r="V109">
        <f t="shared" si="20"/>
        <v>2.7325490737421498</v>
      </c>
      <c r="W109">
        <v>1000</v>
      </c>
      <c r="X109">
        <v>0.60270792295092201</v>
      </c>
      <c r="Y109">
        <f t="shared" si="34"/>
        <v>2.0467324837186638</v>
      </c>
      <c r="Z109">
        <f t="shared" si="27"/>
        <v>2.2246792151961645</v>
      </c>
      <c r="AA109">
        <f t="shared" si="28"/>
        <v>0.4463440949747704</v>
      </c>
      <c r="AC109">
        <v>5000</v>
      </c>
      <c r="AD109">
        <v>1.3641780743788301</v>
      </c>
      <c r="AE109">
        <f t="shared" si="29"/>
        <v>1.3641780743788301</v>
      </c>
      <c r="AF109">
        <v>3000</v>
      </c>
      <c r="AG109">
        <v>1.6098227246883801</v>
      </c>
      <c r="AH109">
        <f t="shared" si="21"/>
        <v>2.015352145708003</v>
      </c>
      <c r="AI109">
        <v>1000</v>
      </c>
      <c r="AJ109">
        <v>0.43105204398471297</v>
      </c>
      <c r="AK109">
        <f t="shared" si="35"/>
        <v>1.4344040432142919</v>
      </c>
      <c r="AL109">
        <f t="shared" si="32"/>
        <v>1.6046447544337081</v>
      </c>
      <c r="AM109">
        <f t="shared" si="33"/>
        <v>0.35741200680758134</v>
      </c>
    </row>
    <row r="110" spans="3:39" x14ac:dyDescent="0.2">
      <c r="C110">
        <v>5050</v>
      </c>
      <c r="D110">
        <v>50</v>
      </c>
      <c r="E110">
        <v>0</v>
      </c>
      <c r="F110">
        <f>E110+$F$109</f>
        <v>2.39077142316428</v>
      </c>
      <c r="G110">
        <v>5050</v>
      </c>
      <c r="H110">
        <v>3050</v>
      </c>
      <c r="I110">
        <v>0.545117853385374</v>
      </c>
      <c r="J110">
        <f t="shared" si="19"/>
        <v>1.8530288810353841</v>
      </c>
      <c r="K110">
        <v>1050</v>
      </c>
      <c r="L110">
        <v>2.14868886111485</v>
      </c>
      <c r="M110">
        <f t="shared" si="36"/>
        <v>3.822105309589777</v>
      </c>
      <c r="N110">
        <f t="shared" si="37"/>
        <v>2.6886352045964803</v>
      </c>
      <c r="O110">
        <f t="shared" si="38"/>
        <v>1.9113462538672463</v>
      </c>
      <c r="Q110">
        <v>50</v>
      </c>
      <c r="R110">
        <v>0</v>
      </c>
      <c r="S110">
        <f>R110+$S$109</f>
        <v>1.8947560881276799</v>
      </c>
      <c r="T110">
        <v>3050</v>
      </c>
      <c r="U110">
        <v>2.0676097219868699</v>
      </c>
      <c r="V110">
        <f t="shared" si="20"/>
        <v>2.6435971533334399</v>
      </c>
      <c r="W110">
        <v>1050</v>
      </c>
      <c r="X110">
        <v>0.60038778986347896</v>
      </c>
      <c r="Y110">
        <f t="shared" si="34"/>
        <v>2.0444123506312208</v>
      </c>
      <c r="Z110">
        <f t="shared" si="27"/>
        <v>2.194255197364114</v>
      </c>
      <c r="AA110">
        <f t="shared" si="28"/>
        <v>0.39627060737882791</v>
      </c>
      <c r="AC110">
        <v>50</v>
      </c>
      <c r="AD110">
        <v>0</v>
      </c>
      <c r="AE110">
        <f>AD110+$AE$109</f>
        <v>1.3641780743788301</v>
      </c>
      <c r="AF110">
        <v>3050</v>
      </c>
      <c r="AG110">
        <v>1.5259238893620799</v>
      </c>
      <c r="AH110">
        <f t="shared" si="21"/>
        <v>1.9314533103817029</v>
      </c>
      <c r="AI110">
        <v>1050</v>
      </c>
      <c r="AJ110">
        <v>0.40099940194714301</v>
      </c>
      <c r="AK110">
        <f t="shared" si="35"/>
        <v>1.404351401176722</v>
      </c>
      <c r="AL110">
        <f t="shared" si="32"/>
        <v>1.5666609286457518</v>
      </c>
      <c r="AM110">
        <f t="shared" si="33"/>
        <v>0.3165573966533442</v>
      </c>
    </row>
    <row r="111" spans="3:39" x14ac:dyDescent="0.2">
      <c r="C111">
        <v>5100</v>
      </c>
      <c r="D111">
        <v>100</v>
      </c>
      <c r="E111">
        <v>8.0829458120750097E-2</v>
      </c>
      <c r="F111">
        <f>E111+$F$109</f>
        <v>2.4716008812850303</v>
      </c>
      <c r="G111">
        <v>5100</v>
      </c>
      <c r="H111">
        <v>3100</v>
      </c>
      <c r="I111">
        <v>0.54093164600244803</v>
      </c>
      <c r="J111">
        <f t="shared" si="19"/>
        <v>1.8488426736524581</v>
      </c>
      <c r="K111">
        <v>1100</v>
      </c>
      <c r="L111">
        <v>2.3889449033680199</v>
      </c>
      <c r="M111">
        <f t="shared" si="36"/>
        <v>4.0623613518429469</v>
      </c>
      <c r="N111">
        <f t="shared" si="37"/>
        <v>2.7942683022601451</v>
      </c>
      <c r="O111">
        <f t="shared" si="38"/>
        <v>1.9949156995438846</v>
      </c>
      <c r="Q111">
        <v>100</v>
      </c>
      <c r="R111">
        <v>0.132575057747084</v>
      </c>
      <c r="S111">
        <f t="shared" ref="S111:S174" si="39">R111+$S$109</f>
        <v>2.027331145874764</v>
      </c>
      <c r="T111">
        <v>3100</v>
      </c>
      <c r="U111">
        <v>2.05141937013211</v>
      </c>
      <c r="V111">
        <f t="shared" si="20"/>
        <v>2.6274068014786796</v>
      </c>
      <c r="W111">
        <v>1100</v>
      </c>
      <c r="X111">
        <v>0.64420608733700901</v>
      </c>
      <c r="Y111">
        <f t="shared" si="34"/>
        <v>2.0882306481047506</v>
      </c>
      <c r="Z111">
        <f t="shared" si="27"/>
        <v>2.2476561984860646</v>
      </c>
      <c r="AA111">
        <f t="shared" si="28"/>
        <v>0.33028030171038991</v>
      </c>
      <c r="AC111">
        <v>100</v>
      </c>
      <c r="AD111">
        <v>3.0101737764039498E-2</v>
      </c>
      <c r="AE111">
        <f t="shared" ref="AE111:AE174" si="40">AD111+$AE$109</f>
        <v>1.3942798121428697</v>
      </c>
      <c r="AF111">
        <v>3100</v>
      </c>
      <c r="AG111">
        <v>1.45607138647761</v>
      </c>
      <c r="AH111">
        <f t="shared" si="21"/>
        <v>1.8616008074972332</v>
      </c>
      <c r="AI111">
        <v>1100</v>
      </c>
      <c r="AJ111">
        <v>0.47511691709769399</v>
      </c>
      <c r="AK111">
        <f t="shared" si="35"/>
        <v>1.4784689163272731</v>
      </c>
      <c r="AL111">
        <f t="shared" si="32"/>
        <v>1.5781165119891254</v>
      </c>
      <c r="AM111">
        <f t="shared" si="33"/>
        <v>0.24908725512486418</v>
      </c>
    </row>
    <row r="112" spans="3:39" x14ac:dyDescent="0.2">
      <c r="C112">
        <v>5150</v>
      </c>
      <c r="D112">
        <v>150</v>
      </c>
      <c r="E112">
        <v>4.9722275854580299E-2</v>
      </c>
      <c r="F112">
        <f t="shared" ref="F112:F175" si="41">E112+$F$109</f>
        <v>2.4404936990188602</v>
      </c>
      <c r="G112">
        <v>5150</v>
      </c>
      <c r="H112">
        <v>3150</v>
      </c>
      <c r="I112">
        <v>0.45961115052299301</v>
      </c>
      <c r="J112">
        <f t="shared" si="19"/>
        <v>1.7675221781730031</v>
      </c>
      <c r="K112">
        <v>1150</v>
      </c>
      <c r="L112">
        <v>1.7142030989285399</v>
      </c>
      <c r="M112">
        <f t="shared" si="36"/>
        <v>3.3876195474034669</v>
      </c>
      <c r="N112">
        <f t="shared" si="37"/>
        <v>2.5318784748651102</v>
      </c>
      <c r="O112">
        <f t="shared" si="38"/>
        <v>1.669186937084747</v>
      </c>
      <c r="Q112">
        <v>150</v>
      </c>
      <c r="R112">
        <v>0.186599363373983</v>
      </c>
      <c r="S112">
        <f t="shared" si="39"/>
        <v>2.081355451501663</v>
      </c>
      <c r="T112">
        <v>3150</v>
      </c>
      <c r="U112">
        <v>1.9363502943109101</v>
      </c>
      <c r="V112">
        <f t="shared" si="20"/>
        <v>2.5123377256574799</v>
      </c>
      <c r="W112">
        <v>1150</v>
      </c>
      <c r="X112">
        <v>0.69244433881519496</v>
      </c>
      <c r="Y112">
        <f t="shared" si="34"/>
        <v>2.1364688995829368</v>
      </c>
      <c r="Z112">
        <f t="shared" si="27"/>
        <v>2.2433873589140263</v>
      </c>
      <c r="AA112">
        <f t="shared" si="28"/>
        <v>0.23454231573093662</v>
      </c>
      <c r="AC112">
        <v>150</v>
      </c>
      <c r="AD112">
        <v>6.7437408377469796E-2</v>
      </c>
      <c r="AE112">
        <f t="shared" si="40"/>
        <v>1.4316154827562999</v>
      </c>
      <c r="AF112">
        <v>3150</v>
      </c>
      <c r="AG112">
        <v>1.4689463296907499</v>
      </c>
      <c r="AH112">
        <f t="shared" si="21"/>
        <v>1.8744757507103729</v>
      </c>
      <c r="AI112">
        <v>1150</v>
      </c>
      <c r="AJ112">
        <v>0.46636122136185498</v>
      </c>
      <c r="AK112">
        <f t="shared" si="35"/>
        <v>1.4697132205914341</v>
      </c>
      <c r="AL112">
        <f t="shared" si="32"/>
        <v>1.5919348180193691</v>
      </c>
      <c r="AM112">
        <f t="shared" si="33"/>
        <v>0.24542798005008276</v>
      </c>
    </row>
    <row r="113" spans="3:39" x14ac:dyDescent="0.2">
      <c r="C113">
        <v>5200</v>
      </c>
      <c r="D113">
        <v>200</v>
      </c>
      <c r="E113">
        <v>0.224555515281745</v>
      </c>
      <c r="F113">
        <f t="shared" si="41"/>
        <v>2.6153269384460249</v>
      </c>
      <c r="G113">
        <v>5200</v>
      </c>
      <c r="H113">
        <v>3200</v>
      </c>
      <c r="I113">
        <v>0.52420778059441897</v>
      </c>
      <c r="J113">
        <f t="shared" si="19"/>
        <v>1.8321188082444291</v>
      </c>
      <c r="K113">
        <v>1200</v>
      </c>
      <c r="L113">
        <v>1.79482740607919</v>
      </c>
      <c r="M113">
        <f t="shared" si="36"/>
        <v>3.468243854554117</v>
      </c>
      <c r="N113">
        <f t="shared" si="37"/>
        <v>2.6385632004148571</v>
      </c>
      <c r="O113">
        <f t="shared" si="38"/>
        <v>1.6218651274779532</v>
      </c>
      <c r="Q113">
        <v>200</v>
      </c>
      <c r="R113">
        <v>0.16636890102137999</v>
      </c>
      <c r="S113">
        <f t="shared" si="39"/>
        <v>2.0611249891490599</v>
      </c>
      <c r="T113">
        <v>3200</v>
      </c>
      <c r="U113">
        <v>1.9872390324959199</v>
      </c>
      <c r="V113">
        <f t="shared" si="20"/>
        <v>2.56322646384249</v>
      </c>
      <c r="W113">
        <v>1200</v>
      </c>
      <c r="X113">
        <v>0.64038904624542903</v>
      </c>
      <c r="Y113">
        <f t="shared" si="34"/>
        <v>2.0844136070131709</v>
      </c>
      <c r="Z113">
        <f t="shared" si="27"/>
        <v>2.2362550200015736</v>
      </c>
      <c r="AA113">
        <f t="shared" si="28"/>
        <v>0.28340489365228799</v>
      </c>
      <c r="AC113">
        <v>200</v>
      </c>
      <c r="AD113">
        <v>7.7982819692114999E-2</v>
      </c>
      <c r="AE113">
        <f t="shared" si="40"/>
        <v>1.4421608940709452</v>
      </c>
      <c r="AF113">
        <v>3200</v>
      </c>
      <c r="AG113">
        <v>1.4320171016297401</v>
      </c>
      <c r="AH113">
        <f t="shared" si="21"/>
        <v>1.837546522649363</v>
      </c>
      <c r="AI113">
        <v>1200</v>
      </c>
      <c r="AJ113">
        <v>0.441214009695306</v>
      </c>
      <c r="AK113">
        <f t="shared" si="35"/>
        <v>1.4445660089248848</v>
      </c>
      <c r="AL113">
        <f t="shared" si="32"/>
        <v>1.5747578085483978</v>
      </c>
      <c r="AM113">
        <f t="shared" si="33"/>
        <v>0.22758487941533906</v>
      </c>
    </row>
    <row r="114" spans="3:39" x14ac:dyDescent="0.2">
      <c r="C114">
        <v>5250</v>
      </c>
      <c r="D114">
        <v>250</v>
      </c>
      <c r="E114">
        <v>0.19506979685540801</v>
      </c>
      <c r="F114">
        <f t="shared" si="41"/>
        <v>2.5858412200196881</v>
      </c>
      <c r="G114">
        <v>5250</v>
      </c>
      <c r="H114">
        <v>3250</v>
      </c>
      <c r="I114">
        <v>0.568170836469722</v>
      </c>
      <c r="J114">
        <f t="shared" si="19"/>
        <v>1.8760818641197321</v>
      </c>
      <c r="K114">
        <v>1250</v>
      </c>
      <c r="L114">
        <v>2.2234511050051999</v>
      </c>
      <c r="M114">
        <f t="shared" si="36"/>
        <v>3.8968675534801269</v>
      </c>
      <c r="N114">
        <f t="shared" si="37"/>
        <v>2.7862635458731826</v>
      </c>
      <c r="O114">
        <f t="shared" si="38"/>
        <v>1.8534959312770667</v>
      </c>
      <c r="Q114">
        <v>250</v>
      </c>
      <c r="R114">
        <v>0.23698636161950901</v>
      </c>
      <c r="S114">
        <f t="shared" si="39"/>
        <v>2.1317424497471889</v>
      </c>
      <c r="T114">
        <v>3250</v>
      </c>
      <c r="U114">
        <v>1.88318655562309</v>
      </c>
      <c r="V114">
        <f t="shared" si="20"/>
        <v>2.4591739869696596</v>
      </c>
      <c r="W114">
        <v>1250</v>
      </c>
      <c r="X114">
        <v>0.57586760089411104</v>
      </c>
      <c r="Y114">
        <f t="shared" si="34"/>
        <v>2.0198921616618528</v>
      </c>
      <c r="Z114">
        <f t="shared" si="27"/>
        <v>2.2036028661262339</v>
      </c>
      <c r="AA114">
        <f t="shared" si="28"/>
        <v>0.22828725346165715</v>
      </c>
      <c r="AC114">
        <v>250</v>
      </c>
      <c r="AD114">
        <v>0.11207845383034799</v>
      </c>
      <c r="AE114">
        <f t="shared" si="40"/>
        <v>1.4762565282091782</v>
      </c>
      <c r="AF114">
        <v>3250</v>
      </c>
      <c r="AG114">
        <v>1.39637575813482</v>
      </c>
      <c r="AH114">
        <f t="shared" si="21"/>
        <v>1.8019051791544429</v>
      </c>
      <c r="AI114">
        <v>1250</v>
      </c>
      <c r="AJ114">
        <v>0.44689321403194199</v>
      </c>
      <c r="AK114">
        <f t="shared" si="35"/>
        <v>1.4502452132615209</v>
      </c>
      <c r="AL114">
        <f t="shared" si="32"/>
        <v>1.5761356402083806</v>
      </c>
      <c r="AM114">
        <f t="shared" si="33"/>
        <v>0.19595423104200779</v>
      </c>
    </row>
    <row r="115" spans="3:39" x14ac:dyDescent="0.2">
      <c r="C115">
        <v>5300</v>
      </c>
      <c r="D115">
        <v>300</v>
      </c>
      <c r="E115">
        <v>9.2048198973546796E-2</v>
      </c>
      <c r="F115">
        <f t="shared" si="41"/>
        <v>2.4828196221378267</v>
      </c>
      <c r="G115">
        <v>5300</v>
      </c>
      <c r="H115">
        <v>3300</v>
      </c>
      <c r="I115">
        <v>0.83359872347473496</v>
      </c>
      <c r="J115">
        <f t="shared" ref="J115:J149" si="42">$J$49+I115</f>
        <v>2.1415097511247452</v>
      </c>
      <c r="K115">
        <v>1300</v>
      </c>
      <c r="L115">
        <v>1.9472792223467801</v>
      </c>
      <c r="M115">
        <f t="shared" si="36"/>
        <v>3.6206956708217071</v>
      </c>
      <c r="N115">
        <f t="shared" si="37"/>
        <v>2.7483416813614263</v>
      </c>
      <c r="O115">
        <f t="shared" si="38"/>
        <v>1.7719874256211188</v>
      </c>
      <c r="Q115">
        <v>300</v>
      </c>
      <c r="R115">
        <v>0.23612889938259199</v>
      </c>
      <c r="S115">
        <f t="shared" si="39"/>
        <v>2.1308849875102718</v>
      </c>
      <c r="T115">
        <v>3300</v>
      </c>
      <c r="U115">
        <v>1.9792246439291199</v>
      </c>
      <c r="V115">
        <f t="shared" ref="V115:V149" si="43">$V$49+U115</f>
        <v>2.5552120752756897</v>
      </c>
      <c r="W115">
        <v>1300</v>
      </c>
      <c r="X115">
        <v>0.598335422706614</v>
      </c>
      <c r="Y115">
        <f t="shared" si="34"/>
        <v>2.0423599834743555</v>
      </c>
      <c r="Z115">
        <f t="shared" si="27"/>
        <v>2.2428190154201055</v>
      </c>
      <c r="AA115">
        <f t="shared" si="28"/>
        <v>0.27413725935986999</v>
      </c>
      <c r="AC115">
        <v>300</v>
      </c>
      <c r="AD115">
        <v>0.140983301646078</v>
      </c>
      <c r="AE115">
        <f t="shared" si="40"/>
        <v>1.5051613760249081</v>
      </c>
      <c r="AF115">
        <v>3300</v>
      </c>
      <c r="AG115">
        <v>1.41345227866824</v>
      </c>
      <c r="AH115">
        <f t="shared" ref="AH115:AH149" si="44">$AH$49+AG115</f>
        <v>1.8189816996878632</v>
      </c>
      <c r="AI115">
        <v>1300</v>
      </c>
      <c r="AJ115">
        <v>0.44225774432405901</v>
      </c>
      <c r="AK115">
        <f t="shared" si="35"/>
        <v>1.4456097435536379</v>
      </c>
      <c r="AL115">
        <f t="shared" si="32"/>
        <v>1.5899176064221365</v>
      </c>
      <c r="AM115">
        <f t="shared" si="33"/>
        <v>0.2005975282754861</v>
      </c>
    </row>
    <row r="116" spans="3:39" x14ac:dyDescent="0.2">
      <c r="C116">
        <v>5350</v>
      </c>
      <c r="D116">
        <v>350</v>
      </c>
      <c r="E116">
        <v>0.21073745060027299</v>
      </c>
      <c r="F116">
        <f t="shared" si="41"/>
        <v>2.6015088737645531</v>
      </c>
      <c r="G116">
        <v>5350</v>
      </c>
      <c r="H116">
        <v>3350</v>
      </c>
      <c r="I116">
        <v>0.75694320712887198</v>
      </c>
      <c r="J116">
        <f t="shared" si="42"/>
        <v>2.0648542347788821</v>
      </c>
      <c r="K116">
        <v>1350</v>
      </c>
      <c r="L116">
        <v>2.17490851428055</v>
      </c>
      <c r="M116">
        <f t="shared" si="36"/>
        <v>3.848324962755477</v>
      </c>
      <c r="N116">
        <f t="shared" si="37"/>
        <v>2.8382293570996375</v>
      </c>
      <c r="O116">
        <f t="shared" si="38"/>
        <v>1.8189080879981121</v>
      </c>
      <c r="Q116">
        <v>350</v>
      </c>
      <c r="R116">
        <v>0.21912000671802301</v>
      </c>
      <c r="S116">
        <f t="shared" si="39"/>
        <v>2.1138760948457032</v>
      </c>
      <c r="T116">
        <v>3350</v>
      </c>
      <c r="U116">
        <v>1.91280810840266</v>
      </c>
      <c r="V116">
        <f t="shared" si="43"/>
        <v>2.4887955397492298</v>
      </c>
      <c r="W116">
        <v>1350</v>
      </c>
      <c r="X116">
        <v>0.61046856653948101</v>
      </c>
      <c r="Y116">
        <f t="shared" si="34"/>
        <v>2.0544931273072229</v>
      </c>
      <c r="Z116">
        <f t="shared" si="27"/>
        <v>2.219054920634052</v>
      </c>
      <c r="AA116">
        <f t="shared" si="28"/>
        <v>0.23548160312198202</v>
      </c>
      <c r="AC116">
        <v>350</v>
      </c>
      <c r="AD116">
        <v>0.17215945811026701</v>
      </c>
      <c r="AE116">
        <f t="shared" si="40"/>
        <v>1.5363375324890971</v>
      </c>
      <c r="AF116">
        <v>3350</v>
      </c>
      <c r="AG116">
        <v>1.3742734152954399</v>
      </c>
      <c r="AH116">
        <f t="shared" si="44"/>
        <v>1.7798028363150631</v>
      </c>
      <c r="AI116">
        <v>1350</v>
      </c>
      <c r="AJ116">
        <v>0.44476889763635702</v>
      </c>
      <c r="AK116">
        <f t="shared" si="35"/>
        <v>1.448120896865936</v>
      </c>
      <c r="AL116">
        <f t="shared" si="32"/>
        <v>1.5880870885566989</v>
      </c>
      <c r="AM116">
        <f t="shared" si="33"/>
        <v>0.17178981242809185</v>
      </c>
    </row>
    <row r="117" spans="3:39" x14ac:dyDescent="0.2">
      <c r="C117">
        <v>5400</v>
      </c>
      <c r="D117">
        <v>400</v>
      </c>
      <c r="E117">
        <v>0.177127319292774</v>
      </c>
      <c r="F117">
        <f t="shared" si="41"/>
        <v>2.5678987424570541</v>
      </c>
      <c r="G117">
        <v>5400</v>
      </c>
      <c r="H117">
        <v>3400</v>
      </c>
      <c r="I117">
        <v>0.97338182552972496</v>
      </c>
      <c r="J117">
        <f t="shared" si="42"/>
        <v>2.281292853179735</v>
      </c>
      <c r="K117">
        <v>1400</v>
      </c>
      <c r="L117">
        <v>2.0599775272142402</v>
      </c>
      <c r="M117">
        <f t="shared" si="36"/>
        <v>3.7333939756891672</v>
      </c>
      <c r="N117">
        <f t="shared" si="37"/>
        <v>2.8608618571086524</v>
      </c>
      <c r="O117">
        <f t="shared" si="38"/>
        <v>1.7880689209026472</v>
      </c>
      <c r="Q117">
        <v>400</v>
      </c>
      <c r="R117">
        <v>0.28231251937916901</v>
      </c>
      <c r="S117">
        <f t="shared" si="39"/>
        <v>2.1770686075068491</v>
      </c>
      <c r="T117">
        <v>3400</v>
      </c>
      <c r="U117">
        <v>1.8969557167237301</v>
      </c>
      <c r="V117">
        <f t="shared" si="43"/>
        <v>2.4729431480702999</v>
      </c>
      <c r="W117">
        <v>1400</v>
      </c>
      <c r="X117">
        <v>0.71994508466946106</v>
      </c>
      <c r="Y117">
        <f t="shared" si="34"/>
        <v>2.163969645437203</v>
      </c>
      <c r="Z117">
        <f t="shared" si="27"/>
        <v>2.2713271336714507</v>
      </c>
      <c r="AA117">
        <f t="shared" si="28"/>
        <v>0.1747273837965396</v>
      </c>
      <c r="AC117">
        <v>400</v>
      </c>
      <c r="AD117">
        <v>0.19415638718351699</v>
      </c>
      <c r="AE117">
        <f t="shared" si="40"/>
        <v>1.5583344615623471</v>
      </c>
      <c r="AF117">
        <v>3400</v>
      </c>
      <c r="AG117">
        <v>1.37464577651525</v>
      </c>
      <c r="AH117">
        <f t="shared" si="44"/>
        <v>1.7801751975348732</v>
      </c>
      <c r="AI117">
        <v>1400</v>
      </c>
      <c r="AJ117">
        <v>0.50624624399322504</v>
      </c>
      <c r="AK117">
        <f t="shared" si="35"/>
        <v>1.5095982432228041</v>
      </c>
      <c r="AL117">
        <f t="shared" si="32"/>
        <v>1.6160359674400082</v>
      </c>
      <c r="AM117">
        <f t="shared" si="33"/>
        <v>0.14422229330658695</v>
      </c>
    </row>
    <row r="118" spans="3:39" x14ac:dyDescent="0.2">
      <c r="C118">
        <v>5450</v>
      </c>
      <c r="D118">
        <v>450</v>
      </c>
      <c r="E118">
        <v>0.25768406067673899</v>
      </c>
      <c r="F118">
        <f t="shared" si="41"/>
        <v>2.648455483841019</v>
      </c>
      <c r="G118">
        <v>5450</v>
      </c>
      <c r="H118">
        <v>3450</v>
      </c>
      <c r="I118">
        <v>1.17635222872925</v>
      </c>
      <c r="J118">
        <f t="shared" si="42"/>
        <v>2.4842632563792604</v>
      </c>
      <c r="K118">
        <v>1450</v>
      </c>
      <c r="L118">
        <v>2.3087938191878998</v>
      </c>
      <c r="M118">
        <f t="shared" si="36"/>
        <v>3.9822102676628268</v>
      </c>
      <c r="N118">
        <f t="shared" si="37"/>
        <v>3.0383096692943687</v>
      </c>
      <c r="O118">
        <f t="shared" si="38"/>
        <v>1.874104036149667</v>
      </c>
      <c r="Q118">
        <v>450</v>
      </c>
      <c r="R118">
        <v>0.35212627764493798</v>
      </c>
      <c r="S118">
        <f t="shared" si="39"/>
        <v>2.2468823657726178</v>
      </c>
      <c r="T118">
        <v>3450</v>
      </c>
      <c r="U118">
        <v>1.9249229876760601</v>
      </c>
      <c r="V118">
        <f t="shared" si="43"/>
        <v>2.5009104190226301</v>
      </c>
      <c r="W118">
        <v>1450</v>
      </c>
      <c r="X118">
        <v>0.70366031678118002</v>
      </c>
      <c r="Y118">
        <f t="shared" si="34"/>
        <v>2.1476848775489219</v>
      </c>
      <c r="Z118">
        <f t="shared" si="27"/>
        <v>2.2984925541147234</v>
      </c>
      <c r="AA118">
        <f t="shared" si="28"/>
        <v>0.18218062312682787</v>
      </c>
      <c r="AC118">
        <v>450</v>
      </c>
      <c r="AD118">
        <v>0.209583812838812</v>
      </c>
      <c r="AE118">
        <f t="shared" si="40"/>
        <v>1.5737618872176422</v>
      </c>
      <c r="AF118">
        <v>3450</v>
      </c>
      <c r="AG118">
        <v>1.3335466409981001</v>
      </c>
      <c r="AH118">
        <f t="shared" si="44"/>
        <v>1.7390760620177232</v>
      </c>
      <c r="AI118">
        <v>1450</v>
      </c>
      <c r="AJ118">
        <v>0.53926408669077097</v>
      </c>
      <c r="AK118">
        <f t="shared" si="35"/>
        <v>1.5426160859203499</v>
      </c>
      <c r="AL118">
        <f t="shared" si="32"/>
        <v>1.6184846783852385</v>
      </c>
      <c r="AM118">
        <f t="shared" si="33"/>
        <v>0.10558989814092275</v>
      </c>
    </row>
    <row r="119" spans="3:39" x14ac:dyDescent="0.2">
      <c r="C119">
        <v>5500</v>
      </c>
      <c r="D119">
        <v>500</v>
      </c>
      <c r="E119">
        <v>9.1620035867022998E-2</v>
      </c>
      <c r="F119">
        <f t="shared" si="41"/>
        <v>2.482391459031303</v>
      </c>
      <c r="G119">
        <v>5500</v>
      </c>
      <c r="H119">
        <v>3500</v>
      </c>
      <c r="I119">
        <v>1.0846727785227901</v>
      </c>
      <c r="J119">
        <f t="shared" si="42"/>
        <v>2.3925838061728002</v>
      </c>
      <c r="K119">
        <v>1500</v>
      </c>
      <c r="L119">
        <v>2.3886288842472299</v>
      </c>
      <c r="M119">
        <f t="shared" si="36"/>
        <v>4.0620453327221568</v>
      </c>
      <c r="N119">
        <f t="shared" si="37"/>
        <v>2.9790068659754199</v>
      </c>
      <c r="O119">
        <f t="shared" si="38"/>
        <v>1.9935651941014059</v>
      </c>
      <c r="Q119">
        <v>500</v>
      </c>
      <c r="R119">
        <v>0.30578346870324402</v>
      </c>
      <c r="S119">
        <f t="shared" si="39"/>
        <v>2.2005395568309241</v>
      </c>
      <c r="T119">
        <v>3500</v>
      </c>
      <c r="U119">
        <v>1.8130053608069701</v>
      </c>
      <c r="V119">
        <f t="shared" si="43"/>
        <v>2.3889927921535401</v>
      </c>
      <c r="W119">
        <v>1500</v>
      </c>
      <c r="X119">
        <v>0.729218346834968</v>
      </c>
      <c r="Y119">
        <f t="shared" si="34"/>
        <v>2.1732429076027096</v>
      </c>
      <c r="Z119">
        <f t="shared" si="27"/>
        <v>2.2542584188623915</v>
      </c>
      <c r="AA119">
        <f t="shared" si="28"/>
        <v>0.11747889288885485</v>
      </c>
      <c r="AC119">
        <v>500</v>
      </c>
      <c r="AD119">
        <v>0.22248119167517599</v>
      </c>
      <c r="AE119">
        <f t="shared" si="40"/>
        <v>1.586659266054006</v>
      </c>
      <c r="AF119">
        <v>3500</v>
      </c>
      <c r="AG119">
        <v>1.2446823357711401</v>
      </c>
      <c r="AH119">
        <f t="shared" si="44"/>
        <v>1.650211756790763</v>
      </c>
      <c r="AI119">
        <v>1500</v>
      </c>
      <c r="AJ119">
        <v>0.55168363044686497</v>
      </c>
      <c r="AK119">
        <f t="shared" si="35"/>
        <v>1.555035629676444</v>
      </c>
      <c r="AL119">
        <f t="shared" si="32"/>
        <v>1.597302217507071</v>
      </c>
      <c r="AM119">
        <f t="shared" si="33"/>
        <v>4.8472446862567985E-2</v>
      </c>
    </row>
    <row r="120" spans="3:39" x14ac:dyDescent="0.2">
      <c r="C120">
        <v>5550</v>
      </c>
      <c r="D120">
        <v>550</v>
      </c>
      <c r="E120">
        <v>0.17544259245554</v>
      </c>
      <c r="F120">
        <f t="shared" si="41"/>
        <v>2.5662140156198201</v>
      </c>
      <c r="G120">
        <v>5550</v>
      </c>
      <c r="H120">
        <v>3550</v>
      </c>
      <c r="I120">
        <v>1.0860127870040099</v>
      </c>
      <c r="J120">
        <f t="shared" si="42"/>
        <v>2.3939238146540198</v>
      </c>
      <c r="K120">
        <v>1550</v>
      </c>
      <c r="L120">
        <v>2.0526679752717798</v>
      </c>
      <c r="M120">
        <f t="shared" si="36"/>
        <v>3.7260844237467068</v>
      </c>
      <c r="N120">
        <f t="shared" si="37"/>
        <v>2.8954074180068492</v>
      </c>
      <c r="O120">
        <f t="shared" si="38"/>
        <v>1.7936633015414829</v>
      </c>
      <c r="Q120">
        <v>550</v>
      </c>
      <c r="R120">
        <v>0.301417134717268</v>
      </c>
      <c r="S120">
        <f t="shared" si="39"/>
        <v>2.1961732228449478</v>
      </c>
      <c r="T120">
        <v>3550</v>
      </c>
      <c r="U120">
        <v>1.9872582204365401</v>
      </c>
      <c r="V120">
        <f t="shared" si="43"/>
        <v>2.5632456517831099</v>
      </c>
      <c r="W120">
        <v>1550</v>
      </c>
      <c r="X120">
        <v>0.74822934871098001</v>
      </c>
      <c r="Y120">
        <f t="shared" si="34"/>
        <v>2.1922539094787217</v>
      </c>
      <c r="Z120">
        <f t="shared" si="27"/>
        <v>2.3172242613689265</v>
      </c>
      <c r="AA120">
        <f t="shared" si="28"/>
        <v>0.21306978589258435</v>
      </c>
      <c r="AC120">
        <v>550</v>
      </c>
      <c r="AD120">
        <v>0.23758804803106701</v>
      </c>
      <c r="AE120">
        <f t="shared" si="40"/>
        <v>1.6017661224098971</v>
      </c>
      <c r="AF120">
        <v>3550</v>
      </c>
      <c r="AG120">
        <v>1.30567910989561</v>
      </c>
      <c r="AH120">
        <f t="shared" si="44"/>
        <v>1.7112085309152332</v>
      </c>
      <c r="AI120">
        <v>1550</v>
      </c>
      <c r="AJ120">
        <v>0.60124433447538195</v>
      </c>
      <c r="AK120">
        <f t="shared" si="35"/>
        <v>1.6045963337049609</v>
      </c>
      <c r="AL120">
        <f t="shared" si="32"/>
        <v>1.6391903290100303</v>
      </c>
      <c r="AM120">
        <f t="shared" si="33"/>
        <v>6.2385644007556661E-2</v>
      </c>
    </row>
    <row r="121" spans="3:39" x14ac:dyDescent="0.2">
      <c r="C121">
        <v>5600</v>
      </c>
      <c r="D121">
        <v>600</v>
      </c>
      <c r="E121">
        <v>0.28711660229917801</v>
      </c>
      <c r="F121">
        <f t="shared" si="41"/>
        <v>2.6778880254634583</v>
      </c>
      <c r="G121">
        <v>5600</v>
      </c>
      <c r="H121">
        <v>3600</v>
      </c>
      <c r="I121">
        <v>1.4609052008412999</v>
      </c>
      <c r="J121">
        <f t="shared" si="42"/>
        <v>2.76881622849131</v>
      </c>
      <c r="K121">
        <v>1600</v>
      </c>
      <c r="L121">
        <v>2.2524639148066301</v>
      </c>
      <c r="M121">
        <f t="shared" si="36"/>
        <v>3.9258803632815571</v>
      </c>
      <c r="N121">
        <f t="shared" si="37"/>
        <v>3.1241948724121085</v>
      </c>
      <c r="O121">
        <f t="shared" si="38"/>
        <v>1.8591320625002543</v>
      </c>
      <c r="Q121">
        <v>600</v>
      </c>
      <c r="R121">
        <v>0.281911320823311</v>
      </c>
      <c r="S121">
        <f t="shared" si="39"/>
        <v>2.176667408950991</v>
      </c>
      <c r="T121">
        <v>3600</v>
      </c>
      <c r="U121">
        <v>1.9857523778160899</v>
      </c>
      <c r="V121">
        <f t="shared" si="43"/>
        <v>2.5617398091626598</v>
      </c>
      <c r="W121">
        <v>1600</v>
      </c>
      <c r="X121">
        <v>0.78426711061582399</v>
      </c>
      <c r="Y121">
        <f t="shared" si="34"/>
        <v>2.2282916713835657</v>
      </c>
      <c r="Z121">
        <f t="shared" si="27"/>
        <v>2.3222329631657388</v>
      </c>
      <c r="AA121">
        <f t="shared" si="28"/>
        <v>0.20901892995006802</v>
      </c>
      <c r="AC121">
        <v>600</v>
      </c>
      <c r="AD121">
        <v>0.26378155267532299</v>
      </c>
      <c r="AE121">
        <f t="shared" si="40"/>
        <v>1.6279596270541532</v>
      </c>
      <c r="AF121">
        <v>3600</v>
      </c>
      <c r="AG121">
        <v>1.2626579426384199</v>
      </c>
      <c r="AH121">
        <f t="shared" si="44"/>
        <v>1.6681873636580429</v>
      </c>
      <c r="AI121">
        <v>1600</v>
      </c>
      <c r="AJ121">
        <v>0.68018265038067405</v>
      </c>
      <c r="AK121">
        <f t="shared" si="35"/>
        <v>1.683534649610253</v>
      </c>
      <c r="AL121">
        <f t="shared" si="32"/>
        <v>1.659893880107483</v>
      </c>
      <c r="AM121">
        <f t="shared" si="33"/>
        <v>2.8700734922303045E-2</v>
      </c>
    </row>
    <row r="122" spans="3:39" x14ac:dyDescent="0.2">
      <c r="C122">
        <v>5650</v>
      </c>
      <c r="D122">
        <v>650</v>
      </c>
      <c r="E122">
        <v>0.15248910843668201</v>
      </c>
      <c r="F122">
        <f t="shared" si="41"/>
        <v>2.543260531600962</v>
      </c>
      <c r="G122">
        <v>5650</v>
      </c>
      <c r="H122">
        <v>3650</v>
      </c>
      <c r="I122">
        <v>1.31045674793614</v>
      </c>
      <c r="J122">
        <f t="shared" si="42"/>
        <v>2.6183677755861501</v>
      </c>
      <c r="K122">
        <v>1650</v>
      </c>
      <c r="L122">
        <v>1.9538177623450499</v>
      </c>
      <c r="M122">
        <f t="shared" si="36"/>
        <v>3.6272342108199771</v>
      </c>
      <c r="N122">
        <f t="shared" si="37"/>
        <v>2.9296208393356964</v>
      </c>
      <c r="O122">
        <f t="shared" si="38"/>
        <v>1.787559910967133</v>
      </c>
      <c r="Q122">
        <v>650</v>
      </c>
      <c r="R122">
        <v>0.40008132769263099</v>
      </c>
      <c r="S122">
        <f t="shared" si="39"/>
        <v>2.2948374158203109</v>
      </c>
      <c r="T122">
        <v>3650</v>
      </c>
      <c r="U122">
        <v>1.91966984462608</v>
      </c>
      <c r="V122">
        <f t="shared" si="43"/>
        <v>2.4956572759726496</v>
      </c>
      <c r="W122">
        <v>1650</v>
      </c>
      <c r="X122">
        <v>0.79593346670021603</v>
      </c>
      <c r="Y122">
        <f t="shared" si="34"/>
        <v>2.2399580274679578</v>
      </c>
      <c r="Z122">
        <f t="shared" si="27"/>
        <v>2.3434842397536393</v>
      </c>
      <c r="AA122">
        <f t="shared" si="28"/>
        <v>0.13461207795204055</v>
      </c>
      <c r="AC122">
        <v>650</v>
      </c>
      <c r="AD122">
        <v>0.29020596558213901</v>
      </c>
      <c r="AE122">
        <f t="shared" si="40"/>
        <v>1.6543840399609691</v>
      </c>
      <c r="AF122">
        <v>3650</v>
      </c>
      <c r="AG122">
        <v>1.19683247444011</v>
      </c>
      <c r="AH122">
        <f t="shared" si="44"/>
        <v>1.6023618954597332</v>
      </c>
      <c r="AI122">
        <v>1650</v>
      </c>
      <c r="AJ122">
        <v>0.70106246633983005</v>
      </c>
      <c r="AK122">
        <f t="shared" si="35"/>
        <v>1.7044144655694091</v>
      </c>
      <c r="AL122">
        <f t="shared" si="32"/>
        <v>1.6537201336633707</v>
      </c>
      <c r="AM122">
        <f t="shared" si="33"/>
        <v>5.1029524249953322E-2</v>
      </c>
    </row>
    <row r="123" spans="3:39" x14ac:dyDescent="0.2">
      <c r="C123">
        <v>5700</v>
      </c>
      <c r="D123">
        <v>700</v>
      </c>
      <c r="E123">
        <v>0.28792204423735901</v>
      </c>
      <c r="F123">
        <f t="shared" si="41"/>
        <v>2.6786934674016392</v>
      </c>
      <c r="G123">
        <v>5700</v>
      </c>
      <c r="H123">
        <v>3700</v>
      </c>
      <c r="I123">
        <v>1.5572173881149101</v>
      </c>
      <c r="J123">
        <f t="shared" si="42"/>
        <v>2.8651284157649202</v>
      </c>
      <c r="K123">
        <v>1700</v>
      </c>
      <c r="L123">
        <v>2.9558080969388398</v>
      </c>
      <c r="M123">
        <f t="shared" si="36"/>
        <v>4.6292245454137664</v>
      </c>
      <c r="N123">
        <f t="shared" si="37"/>
        <v>3.3910154761934419</v>
      </c>
      <c r="O123">
        <f t="shared" si="38"/>
        <v>2.1833054162135612</v>
      </c>
      <c r="Q123">
        <v>700</v>
      </c>
      <c r="R123">
        <v>0.46721303133939601</v>
      </c>
      <c r="S123">
        <f t="shared" si="39"/>
        <v>2.361969119467076</v>
      </c>
      <c r="T123">
        <v>3700</v>
      </c>
      <c r="U123">
        <v>2.0597552464088298</v>
      </c>
      <c r="V123">
        <f t="shared" si="43"/>
        <v>2.6357426777553998</v>
      </c>
      <c r="W123">
        <v>1700</v>
      </c>
      <c r="X123">
        <v>0.81709217860798999</v>
      </c>
      <c r="Y123">
        <f t="shared" si="34"/>
        <v>2.2611167393757317</v>
      </c>
      <c r="Z123">
        <f t="shared" si="27"/>
        <v>2.4196095121994023</v>
      </c>
      <c r="AA123">
        <f t="shared" si="28"/>
        <v>0.19385035357838365</v>
      </c>
      <c r="AC123">
        <v>700</v>
      </c>
      <c r="AD123">
        <v>0.32137491236094001</v>
      </c>
      <c r="AE123">
        <f t="shared" si="40"/>
        <v>1.6855529867397701</v>
      </c>
      <c r="AF123">
        <v>3700</v>
      </c>
      <c r="AG123">
        <v>1.2714189203659201</v>
      </c>
      <c r="AH123">
        <f t="shared" si="44"/>
        <v>1.6769483413855433</v>
      </c>
      <c r="AI123">
        <v>1700</v>
      </c>
      <c r="AJ123">
        <v>0.70049984461985504</v>
      </c>
      <c r="AK123">
        <f t="shared" si="35"/>
        <v>1.7038518438494341</v>
      </c>
      <c r="AL123">
        <f t="shared" si="32"/>
        <v>1.6887843906582491</v>
      </c>
      <c r="AM123">
        <f t="shared" si="33"/>
        <v>1.3739763086364213E-2</v>
      </c>
    </row>
    <row r="124" spans="3:39" x14ac:dyDescent="0.2">
      <c r="C124">
        <v>5750</v>
      </c>
      <c r="D124">
        <v>750</v>
      </c>
      <c r="E124">
        <v>0.35294905787779401</v>
      </c>
      <c r="F124">
        <f t="shared" si="41"/>
        <v>2.7437204810420739</v>
      </c>
      <c r="G124">
        <v>5750</v>
      </c>
      <c r="H124">
        <v>3750</v>
      </c>
      <c r="I124">
        <v>1.8564435647926401</v>
      </c>
      <c r="J124">
        <f t="shared" si="42"/>
        <v>3.1643545924426499</v>
      </c>
      <c r="K124">
        <v>1750</v>
      </c>
      <c r="L124">
        <v>2.7185944980555301</v>
      </c>
      <c r="M124">
        <f t="shared" si="36"/>
        <v>4.3920109465304566</v>
      </c>
      <c r="N124">
        <f t="shared" si="37"/>
        <v>3.433362006671727</v>
      </c>
      <c r="O124">
        <f t="shared" si="38"/>
        <v>2.0706344496265103</v>
      </c>
      <c r="Q124">
        <v>750</v>
      </c>
      <c r="R124">
        <v>0.50321880244178396</v>
      </c>
      <c r="S124">
        <f t="shared" si="39"/>
        <v>2.397974890569464</v>
      </c>
      <c r="T124">
        <v>3750</v>
      </c>
      <c r="U124">
        <v>2.0986070898260798</v>
      </c>
      <c r="V124">
        <f t="shared" si="43"/>
        <v>2.6745945211726498</v>
      </c>
      <c r="W124">
        <v>1750</v>
      </c>
      <c r="X124">
        <v>0.78601156881732903</v>
      </c>
      <c r="Y124">
        <f t="shared" si="34"/>
        <v>2.2300361295850708</v>
      </c>
      <c r="Z124">
        <f t="shared" si="27"/>
        <v>2.4342018471090614</v>
      </c>
      <c r="AA124">
        <f t="shared" si="28"/>
        <v>0.2244823716192994</v>
      </c>
      <c r="AC124">
        <v>750</v>
      </c>
      <c r="AD124">
        <v>0.360242516415404</v>
      </c>
      <c r="AE124">
        <f t="shared" si="40"/>
        <v>1.724420590794234</v>
      </c>
      <c r="AF124">
        <v>3750</v>
      </c>
      <c r="AG124">
        <v>1.2387588782821699</v>
      </c>
      <c r="AH124">
        <f t="shared" si="44"/>
        <v>1.6442882993017931</v>
      </c>
      <c r="AI124">
        <v>1750</v>
      </c>
      <c r="AJ124">
        <v>0.66104164068528704</v>
      </c>
      <c r="AK124">
        <f t="shared" si="35"/>
        <v>1.664393639914866</v>
      </c>
      <c r="AL124">
        <f t="shared" si="32"/>
        <v>1.6777008433369645</v>
      </c>
      <c r="AM124">
        <f t="shared" si="33"/>
        <v>4.1690613837471989E-2</v>
      </c>
    </row>
    <row r="125" spans="3:39" x14ac:dyDescent="0.2">
      <c r="C125">
        <v>5800</v>
      </c>
      <c r="D125">
        <v>800</v>
      </c>
      <c r="E125">
        <v>0.45525822427165502</v>
      </c>
      <c r="F125">
        <f t="shared" si="41"/>
        <v>2.8460296474359352</v>
      </c>
      <c r="G125">
        <v>5800</v>
      </c>
      <c r="H125">
        <v>3800</v>
      </c>
      <c r="I125">
        <v>1.7746148685121601</v>
      </c>
      <c r="J125">
        <f t="shared" si="42"/>
        <v>3.0825258961621702</v>
      </c>
      <c r="K125">
        <v>1800</v>
      </c>
      <c r="L125">
        <v>2.6134136920200102</v>
      </c>
      <c r="M125">
        <f t="shared" si="36"/>
        <v>4.2868301404949367</v>
      </c>
      <c r="N125">
        <f t="shared" si="37"/>
        <v>3.4051285613643478</v>
      </c>
      <c r="O125">
        <f t="shared" si="38"/>
        <v>1.9593292849795085</v>
      </c>
      <c r="Q125">
        <v>800</v>
      </c>
      <c r="R125">
        <v>0.55319562441813497</v>
      </c>
      <c r="S125">
        <f t="shared" si="39"/>
        <v>2.447951712545815</v>
      </c>
      <c r="T125">
        <v>3800</v>
      </c>
      <c r="U125">
        <v>2.01547221450073</v>
      </c>
      <c r="V125">
        <f t="shared" si="43"/>
        <v>2.5914596458472996</v>
      </c>
      <c r="W125">
        <v>1800</v>
      </c>
      <c r="X125">
        <v>0.76305735055092105</v>
      </c>
      <c r="Y125">
        <f t="shared" si="34"/>
        <v>2.2070819113186628</v>
      </c>
      <c r="Z125">
        <f t="shared" si="27"/>
        <v>2.4154977565705926</v>
      </c>
      <c r="AA125">
        <f t="shared" si="28"/>
        <v>0.19423312061585443</v>
      </c>
      <c r="AC125">
        <v>800</v>
      </c>
      <c r="AD125">
        <v>0.37508938746008202</v>
      </c>
      <c r="AE125">
        <f t="shared" si="40"/>
        <v>1.7392674618389121</v>
      </c>
      <c r="AF125">
        <v>3800</v>
      </c>
      <c r="AG125">
        <v>1.21035930838462</v>
      </c>
      <c r="AH125">
        <f t="shared" si="44"/>
        <v>1.6158887294042432</v>
      </c>
      <c r="AI125">
        <v>1800</v>
      </c>
      <c r="AJ125">
        <v>0.59790329486597404</v>
      </c>
      <c r="AK125">
        <f t="shared" si="35"/>
        <v>1.6012552940955529</v>
      </c>
      <c r="AL125">
        <f t="shared" si="32"/>
        <v>1.6521371617795697</v>
      </c>
      <c r="AM125">
        <f t="shared" si="33"/>
        <v>7.5810957311965979E-2</v>
      </c>
    </row>
    <row r="126" spans="3:39" x14ac:dyDescent="0.2">
      <c r="C126">
        <v>5850</v>
      </c>
      <c r="D126">
        <v>850</v>
      </c>
      <c r="E126">
        <v>0.41856748670476102</v>
      </c>
      <c r="F126">
        <f t="shared" si="41"/>
        <v>2.8093389098690409</v>
      </c>
      <c r="G126">
        <v>5850</v>
      </c>
      <c r="H126">
        <v>3850</v>
      </c>
      <c r="I126">
        <v>1.76563134440007</v>
      </c>
      <c r="J126">
        <f t="shared" si="42"/>
        <v>3.0735423720500803</v>
      </c>
      <c r="K126">
        <v>1850</v>
      </c>
      <c r="L126">
        <v>2.8951843876155001</v>
      </c>
      <c r="M126">
        <f t="shared" si="36"/>
        <v>4.5686008360904271</v>
      </c>
      <c r="N126">
        <f t="shared" si="37"/>
        <v>3.483827372669849</v>
      </c>
      <c r="O126">
        <f t="shared" si="38"/>
        <v>2.1018590284843195</v>
      </c>
      <c r="Q126">
        <v>850</v>
      </c>
      <c r="R126">
        <v>0.53609503499921496</v>
      </c>
      <c r="S126">
        <f t="shared" si="39"/>
        <v>2.430851123126895</v>
      </c>
      <c r="T126">
        <v>3850</v>
      </c>
      <c r="U126">
        <v>2.00024709076314</v>
      </c>
      <c r="V126">
        <f t="shared" si="43"/>
        <v>2.5762345221097096</v>
      </c>
      <c r="W126">
        <v>1850</v>
      </c>
      <c r="X126">
        <v>0.79471425046914401</v>
      </c>
      <c r="Y126">
        <f t="shared" si="34"/>
        <v>2.2387388112368858</v>
      </c>
      <c r="Z126">
        <f t="shared" si="27"/>
        <v>2.4152748188244968</v>
      </c>
      <c r="AA126">
        <f t="shared" si="28"/>
        <v>0.16928616203393251</v>
      </c>
      <c r="AC126">
        <v>850</v>
      </c>
      <c r="AD126">
        <v>0.36037771418676501</v>
      </c>
      <c r="AE126">
        <f t="shared" si="40"/>
        <v>1.7245557885655951</v>
      </c>
      <c r="AF126">
        <v>3850</v>
      </c>
      <c r="AG126">
        <v>1.1987443458518801</v>
      </c>
      <c r="AH126">
        <f t="shared" si="44"/>
        <v>1.6042737668715032</v>
      </c>
      <c r="AI126">
        <v>1850</v>
      </c>
      <c r="AJ126">
        <v>0.60966355011254303</v>
      </c>
      <c r="AK126">
        <f t="shared" si="35"/>
        <v>1.6130155493421219</v>
      </c>
      <c r="AL126">
        <f t="shared" si="32"/>
        <v>1.6472817015930736</v>
      </c>
      <c r="AM126">
        <f t="shared" si="33"/>
        <v>6.7063910400964086E-2</v>
      </c>
    </row>
    <row r="127" spans="3:39" x14ac:dyDescent="0.2">
      <c r="C127">
        <v>5900</v>
      </c>
      <c r="D127">
        <v>900</v>
      </c>
      <c r="E127">
        <v>0.371247529420211</v>
      </c>
      <c r="F127">
        <f t="shared" si="41"/>
        <v>2.7620189525844911</v>
      </c>
      <c r="G127">
        <v>5900</v>
      </c>
      <c r="H127">
        <v>3900</v>
      </c>
      <c r="I127">
        <v>1.9846383380191599</v>
      </c>
      <c r="J127">
        <f t="shared" si="42"/>
        <v>3.2925493656691698</v>
      </c>
      <c r="K127">
        <v>1900</v>
      </c>
      <c r="L127">
        <v>2.6561712045246901</v>
      </c>
      <c r="M127">
        <f t="shared" si="36"/>
        <v>4.3295876529996171</v>
      </c>
      <c r="N127">
        <f t="shared" si="37"/>
        <v>3.461385323751093</v>
      </c>
      <c r="O127">
        <f t="shared" si="38"/>
        <v>2.0525556980587005</v>
      </c>
      <c r="Q127">
        <v>900</v>
      </c>
      <c r="R127">
        <v>0.59417695227715195</v>
      </c>
      <c r="S127">
        <f t="shared" si="39"/>
        <v>2.4889330404048318</v>
      </c>
      <c r="T127">
        <v>3900</v>
      </c>
      <c r="U127">
        <v>2.1199564605533898</v>
      </c>
      <c r="V127">
        <f t="shared" si="43"/>
        <v>2.6959438918999599</v>
      </c>
      <c r="W127">
        <v>1900</v>
      </c>
      <c r="X127">
        <v>0.80305383354231996</v>
      </c>
      <c r="Y127">
        <f t="shared" si="34"/>
        <v>2.2470783943100616</v>
      </c>
      <c r="Z127">
        <f t="shared" si="27"/>
        <v>2.4773184422049508</v>
      </c>
      <c r="AA127">
        <f t="shared" si="28"/>
        <v>0.22465803546760851</v>
      </c>
      <c r="AC127">
        <v>900</v>
      </c>
      <c r="AD127">
        <v>0.419015512616145</v>
      </c>
      <c r="AE127">
        <f t="shared" si="40"/>
        <v>1.7831935869949751</v>
      </c>
      <c r="AF127">
        <v>3900</v>
      </c>
      <c r="AG127">
        <v>1.1836556566296601</v>
      </c>
      <c r="AH127">
        <f t="shared" si="44"/>
        <v>1.5891850776492831</v>
      </c>
      <c r="AI127">
        <v>1900</v>
      </c>
      <c r="AJ127">
        <v>0.67391608600883102</v>
      </c>
      <c r="AK127">
        <f t="shared" si="35"/>
        <v>1.6772680852384099</v>
      </c>
      <c r="AL127">
        <f t="shared" si="32"/>
        <v>1.6832155832942226</v>
      </c>
      <c r="AM127">
        <f t="shared" si="33"/>
        <v>9.7140902685106292E-2</v>
      </c>
    </row>
    <row r="128" spans="3:39" x14ac:dyDescent="0.2">
      <c r="C128">
        <v>5950</v>
      </c>
      <c r="D128">
        <v>950</v>
      </c>
      <c r="E128">
        <v>0.48644043367587397</v>
      </c>
      <c r="F128">
        <f t="shared" si="41"/>
        <v>2.8772118568401539</v>
      </c>
      <c r="G128">
        <v>5950</v>
      </c>
      <c r="H128">
        <v>3950</v>
      </c>
      <c r="I128">
        <v>2.2887337941899299</v>
      </c>
      <c r="J128">
        <f t="shared" si="42"/>
        <v>3.5966448218399401</v>
      </c>
      <c r="K128">
        <v>1950</v>
      </c>
      <c r="L128">
        <v>3.5460568074015399</v>
      </c>
      <c r="M128">
        <f t="shared" si="36"/>
        <v>5.2194732558764674</v>
      </c>
      <c r="N128">
        <f t="shared" si="37"/>
        <v>3.8977766448521876</v>
      </c>
      <c r="O128">
        <f t="shared" si="38"/>
        <v>2.4051522182771365</v>
      </c>
      <c r="Q128">
        <v>950</v>
      </c>
      <c r="R128">
        <v>0.71181998642095901</v>
      </c>
      <c r="S128">
        <f t="shared" si="39"/>
        <v>2.6065760745486388</v>
      </c>
      <c r="T128">
        <v>3950</v>
      </c>
      <c r="U128">
        <v>2.05424530693882</v>
      </c>
      <c r="V128">
        <f t="shared" si="43"/>
        <v>2.6302327382853896</v>
      </c>
      <c r="W128">
        <v>1950</v>
      </c>
      <c r="X128">
        <v>0.91549636615002505</v>
      </c>
      <c r="Y128">
        <f t="shared" si="34"/>
        <v>2.3595209269177668</v>
      </c>
      <c r="Z128">
        <f t="shared" si="27"/>
        <v>2.5321099132505984</v>
      </c>
      <c r="AA128">
        <f t="shared" si="28"/>
        <v>0.14993374565898823</v>
      </c>
      <c r="AC128">
        <v>950</v>
      </c>
      <c r="AD128">
        <v>0.48455261945534001</v>
      </c>
      <c r="AE128">
        <f t="shared" si="40"/>
        <v>1.8487306938341701</v>
      </c>
      <c r="AF128">
        <v>3950</v>
      </c>
      <c r="AG128">
        <v>1.2396538117392599</v>
      </c>
      <c r="AH128">
        <f t="shared" si="44"/>
        <v>1.6451832327588831</v>
      </c>
      <c r="AI128">
        <v>1950</v>
      </c>
      <c r="AJ128">
        <v>0.72313765763212101</v>
      </c>
      <c r="AK128">
        <f t="shared" si="35"/>
        <v>1.7264896568617001</v>
      </c>
      <c r="AL128">
        <f t="shared" si="32"/>
        <v>1.740134527818251</v>
      </c>
      <c r="AM128">
        <f t="shared" si="33"/>
        <v>0.10245745021771022</v>
      </c>
    </row>
    <row r="129" spans="3:39" x14ac:dyDescent="0.2">
      <c r="C129">
        <v>6000</v>
      </c>
      <c r="D129">
        <v>1000</v>
      </c>
      <c r="E129">
        <v>0.40940347801384003</v>
      </c>
      <c r="F129">
        <f t="shared" si="41"/>
        <v>2.8001749011781198</v>
      </c>
      <c r="G129">
        <v>6000</v>
      </c>
      <c r="H129">
        <v>4000</v>
      </c>
      <c r="I129">
        <v>2.1660151186917198</v>
      </c>
      <c r="J129">
        <f t="shared" si="42"/>
        <v>3.4739261463417299</v>
      </c>
      <c r="K129">
        <v>2000</v>
      </c>
      <c r="L129">
        <v>3.5732381921389398</v>
      </c>
      <c r="M129">
        <f t="shared" si="36"/>
        <v>5.2466546406138672</v>
      </c>
      <c r="N129">
        <f t="shared" si="37"/>
        <v>3.8402518960445722</v>
      </c>
      <c r="O129">
        <f t="shared" si="38"/>
        <v>2.4472046743572267</v>
      </c>
      <c r="Q129">
        <v>1000</v>
      </c>
      <c r="R129">
        <v>0.80293643928022995</v>
      </c>
      <c r="S129">
        <f t="shared" si="39"/>
        <v>2.6976925274079098</v>
      </c>
      <c r="T129">
        <v>4000</v>
      </c>
      <c r="U129">
        <v>1.9802829179747199</v>
      </c>
      <c r="V129">
        <f t="shared" si="43"/>
        <v>2.5562703493212897</v>
      </c>
      <c r="W129">
        <v>2000</v>
      </c>
      <c r="X129">
        <v>0.87430507750057795</v>
      </c>
      <c r="Y129">
        <f t="shared" si="34"/>
        <v>2.3183296382683198</v>
      </c>
      <c r="Z129">
        <f t="shared" si="27"/>
        <v>2.524097504999173</v>
      </c>
      <c r="AA129">
        <f t="shared" si="28"/>
        <v>0.19171689896280808</v>
      </c>
      <c r="AC129">
        <v>1000</v>
      </c>
      <c r="AD129">
        <v>0.525079866773277</v>
      </c>
      <c r="AE129">
        <f t="shared" si="40"/>
        <v>1.8892579411521071</v>
      </c>
      <c r="AF129">
        <v>4000</v>
      </c>
      <c r="AG129">
        <v>1.2028961922485599</v>
      </c>
      <c r="AH129">
        <f t="shared" si="44"/>
        <v>1.6084256132681829</v>
      </c>
      <c r="AI129">
        <v>2000</v>
      </c>
      <c r="AJ129">
        <v>0.69935571107263905</v>
      </c>
      <c r="AK129">
        <f t="shared" si="35"/>
        <v>1.7027077103022181</v>
      </c>
      <c r="AL129">
        <f t="shared" si="32"/>
        <v>1.7334637549075029</v>
      </c>
      <c r="AM129">
        <f t="shared" si="33"/>
        <v>0.14292008188493902</v>
      </c>
    </row>
    <row r="130" spans="3:39" x14ac:dyDescent="0.2">
      <c r="C130">
        <v>6050</v>
      </c>
      <c r="D130">
        <v>1050</v>
      </c>
      <c r="E130">
        <v>0.21335984029816299</v>
      </c>
      <c r="F130">
        <f t="shared" si="41"/>
        <v>2.6041312634624432</v>
      </c>
      <c r="G130">
        <v>6050</v>
      </c>
      <c r="H130">
        <v>4050</v>
      </c>
      <c r="I130">
        <v>1.32696049731444</v>
      </c>
      <c r="J130">
        <f t="shared" si="42"/>
        <v>2.6348715249644501</v>
      </c>
      <c r="K130">
        <v>2050</v>
      </c>
      <c r="L130">
        <v>3.9398565569151498</v>
      </c>
      <c r="M130">
        <f t="shared" si="36"/>
        <v>5.6132730053900772</v>
      </c>
      <c r="N130">
        <f t="shared" si="37"/>
        <v>3.6174252646056568</v>
      </c>
      <c r="O130">
        <f t="shared" si="38"/>
        <v>2.704738324006899</v>
      </c>
      <c r="Q130">
        <v>1050</v>
      </c>
      <c r="R130">
        <v>0.86627612015074795</v>
      </c>
      <c r="S130">
        <f t="shared" si="39"/>
        <v>2.761032208278428</v>
      </c>
      <c r="T130">
        <v>4050</v>
      </c>
      <c r="U130">
        <v>2.07817050163038</v>
      </c>
      <c r="V130">
        <f t="shared" si="43"/>
        <v>2.6541579329769496</v>
      </c>
      <c r="W130">
        <v>2050</v>
      </c>
      <c r="X130">
        <v>0.83638582354753199</v>
      </c>
      <c r="Y130">
        <f t="shared" si="34"/>
        <v>2.2804103843152737</v>
      </c>
      <c r="Z130">
        <f t="shared" si="27"/>
        <v>2.5652001751902174</v>
      </c>
      <c r="AA130">
        <f t="shared" si="28"/>
        <v>0.25235777463801179</v>
      </c>
      <c r="AC130">
        <v>1050</v>
      </c>
      <c r="AD130">
        <v>0.55626225866146095</v>
      </c>
      <c r="AE130">
        <f t="shared" si="40"/>
        <v>1.920440333040291</v>
      </c>
      <c r="AF130">
        <v>4050</v>
      </c>
      <c r="AG130">
        <v>1.2286018316040901</v>
      </c>
      <c r="AH130">
        <f t="shared" si="44"/>
        <v>1.6341312526237131</v>
      </c>
      <c r="AI130">
        <v>2050</v>
      </c>
      <c r="AJ130">
        <v>0.67324497663294902</v>
      </c>
      <c r="AK130">
        <f t="shared" si="35"/>
        <v>1.6765969758625281</v>
      </c>
      <c r="AL130">
        <f t="shared" si="32"/>
        <v>1.7437228538421774</v>
      </c>
      <c r="AM130">
        <f t="shared" si="33"/>
        <v>0.15450771826401005</v>
      </c>
    </row>
    <row r="131" spans="3:39" x14ac:dyDescent="0.2">
      <c r="C131">
        <v>6100</v>
      </c>
      <c r="D131">
        <v>1100</v>
      </c>
      <c r="E131">
        <v>0.19272043185420701</v>
      </c>
      <c r="F131">
        <f t="shared" si="41"/>
        <v>2.5834918550184871</v>
      </c>
      <c r="G131">
        <v>6100</v>
      </c>
      <c r="H131">
        <v>4100</v>
      </c>
      <c r="I131">
        <v>0.95604096271526195</v>
      </c>
      <c r="J131">
        <f t="shared" si="42"/>
        <v>2.2639519903652721</v>
      </c>
      <c r="K131">
        <v>2100</v>
      </c>
      <c r="L131">
        <v>3.9134788018016802</v>
      </c>
      <c r="M131">
        <f t="shared" si="36"/>
        <v>5.5868952502766067</v>
      </c>
      <c r="N131">
        <f t="shared" si="37"/>
        <v>3.4781130318867888</v>
      </c>
      <c r="O131">
        <f t="shared" si="38"/>
        <v>2.7211846087462432</v>
      </c>
      <c r="Q131">
        <v>1100</v>
      </c>
      <c r="R131">
        <v>0.862345724156381</v>
      </c>
      <c r="S131">
        <f t="shared" si="39"/>
        <v>2.7571018122840609</v>
      </c>
      <c r="T131">
        <v>4100</v>
      </c>
      <c r="U131">
        <v>1.9628679330882099</v>
      </c>
      <c r="V131">
        <f t="shared" si="43"/>
        <v>2.53885536443478</v>
      </c>
      <c r="W131">
        <v>2100</v>
      </c>
      <c r="X131">
        <v>0.80181068199814798</v>
      </c>
      <c r="Y131">
        <f t="shared" si="34"/>
        <v>2.2458352427658896</v>
      </c>
      <c r="Z131">
        <f t="shared" si="27"/>
        <v>2.5139308064949102</v>
      </c>
      <c r="AA131">
        <f t="shared" si="28"/>
        <v>0.25654298171669637</v>
      </c>
      <c r="AC131">
        <v>1100</v>
      </c>
      <c r="AD131">
        <v>0.52002723631516701</v>
      </c>
      <c r="AE131">
        <f t="shared" si="40"/>
        <v>1.8842053106939971</v>
      </c>
      <c r="AF131">
        <v>4100</v>
      </c>
      <c r="AG131">
        <v>1.13141373418961</v>
      </c>
      <c r="AH131">
        <f t="shared" si="44"/>
        <v>1.536943155209233</v>
      </c>
      <c r="AI131">
        <v>2100</v>
      </c>
      <c r="AJ131">
        <v>0.64647370448845298</v>
      </c>
      <c r="AK131">
        <f t="shared" si="35"/>
        <v>1.6498257037180319</v>
      </c>
      <c r="AL131">
        <f t="shared" si="32"/>
        <v>1.6903247232070875</v>
      </c>
      <c r="AM131">
        <f t="shared" si="33"/>
        <v>0.17713802271861986</v>
      </c>
    </row>
    <row r="132" spans="3:39" x14ac:dyDescent="0.2">
      <c r="C132">
        <v>6150</v>
      </c>
      <c r="D132">
        <v>1150</v>
      </c>
      <c r="E132">
        <v>0.32828000899630699</v>
      </c>
      <c r="F132">
        <f t="shared" si="41"/>
        <v>2.7190514321605872</v>
      </c>
      <c r="G132">
        <v>6150</v>
      </c>
      <c r="H132">
        <v>4150</v>
      </c>
      <c r="I132">
        <v>0.933653121860334</v>
      </c>
      <c r="J132">
        <f t="shared" si="42"/>
        <v>2.241564149510344</v>
      </c>
      <c r="K132">
        <v>2150</v>
      </c>
      <c r="L132">
        <v>3.5866688106038298</v>
      </c>
      <c r="M132">
        <f t="shared" si="36"/>
        <v>5.2600852590787568</v>
      </c>
      <c r="N132">
        <f t="shared" si="37"/>
        <v>3.406900280249896</v>
      </c>
      <c r="O132">
        <f t="shared" si="38"/>
        <v>2.4864576179776141</v>
      </c>
      <c r="Q132">
        <v>1150</v>
      </c>
      <c r="R132">
        <v>0.89510225233053797</v>
      </c>
      <c r="S132">
        <f t="shared" si="39"/>
        <v>2.7898583404582178</v>
      </c>
      <c r="T132">
        <v>4150</v>
      </c>
      <c r="U132">
        <v>1.85495362671418</v>
      </c>
      <c r="V132">
        <f t="shared" si="43"/>
        <v>2.4309410580607498</v>
      </c>
      <c r="W132">
        <v>2150</v>
      </c>
      <c r="X132">
        <v>0.77645028957129303</v>
      </c>
      <c r="Y132">
        <f t="shared" si="34"/>
        <v>2.220474850339035</v>
      </c>
      <c r="Z132">
        <f t="shared" si="27"/>
        <v>2.4804247496193343</v>
      </c>
      <c r="AA132">
        <f t="shared" si="28"/>
        <v>0.2878990560991373</v>
      </c>
      <c r="AC132">
        <v>1150</v>
      </c>
      <c r="AD132">
        <v>0.54721116884487497</v>
      </c>
      <c r="AE132">
        <f t="shared" si="40"/>
        <v>1.911389243223705</v>
      </c>
      <c r="AF132">
        <v>4150</v>
      </c>
      <c r="AG132">
        <v>1.1419946761273501</v>
      </c>
      <c r="AH132">
        <f t="shared" si="44"/>
        <v>1.5475240971469733</v>
      </c>
      <c r="AI132">
        <v>2150</v>
      </c>
      <c r="AJ132">
        <v>0.62372359886523498</v>
      </c>
      <c r="AK132">
        <f t="shared" si="35"/>
        <v>1.6270755980948139</v>
      </c>
      <c r="AL132">
        <f t="shared" si="32"/>
        <v>1.6953296461551641</v>
      </c>
      <c r="AM132">
        <f t="shared" si="33"/>
        <v>0.19129407319577041</v>
      </c>
    </row>
    <row r="133" spans="3:39" x14ac:dyDescent="0.2">
      <c r="C133">
        <v>6200</v>
      </c>
      <c r="D133">
        <v>1200</v>
      </c>
      <c r="E133">
        <v>0.414674082681385</v>
      </c>
      <c r="F133">
        <f t="shared" si="41"/>
        <v>2.8054455058456651</v>
      </c>
      <c r="G133">
        <v>6200</v>
      </c>
      <c r="H133">
        <v>4200</v>
      </c>
      <c r="I133">
        <v>1.0718264301496301</v>
      </c>
      <c r="J133">
        <f t="shared" si="42"/>
        <v>2.3797374577996404</v>
      </c>
      <c r="K133">
        <v>2200</v>
      </c>
      <c r="L133">
        <v>4.1500744493973496</v>
      </c>
      <c r="M133">
        <f t="shared" si="36"/>
        <v>5.8234908978722766</v>
      </c>
      <c r="N133">
        <f t="shared" si="37"/>
        <v>3.669557953839194</v>
      </c>
      <c r="O133">
        <f t="shared" si="38"/>
        <v>2.7378888206224103</v>
      </c>
      <c r="Q133">
        <v>1200</v>
      </c>
      <c r="R133">
        <v>1.0616102959325699</v>
      </c>
      <c r="S133">
        <f t="shared" si="39"/>
        <v>2.9563663840602499</v>
      </c>
      <c r="T133">
        <v>4200</v>
      </c>
      <c r="U133">
        <v>1.96057074827515</v>
      </c>
      <c r="V133">
        <f t="shared" si="43"/>
        <v>2.5365581796217196</v>
      </c>
      <c r="W133">
        <v>2200</v>
      </c>
      <c r="X133">
        <v>0.92682927057841102</v>
      </c>
      <c r="Y133">
        <f t="shared" si="34"/>
        <v>2.3708538313461527</v>
      </c>
      <c r="Z133">
        <f t="shared" si="27"/>
        <v>2.6212594650093739</v>
      </c>
      <c r="AA133">
        <f t="shared" si="28"/>
        <v>0.30180617647123342</v>
      </c>
      <c r="AC133">
        <v>1200</v>
      </c>
      <c r="AD133">
        <v>0.54556772339118298</v>
      </c>
      <c r="AE133">
        <f t="shared" si="40"/>
        <v>1.9097457977700132</v>
      </c>
      <c r="AF133">
        <v>4200</v>
      </c>
      <c r="AG133">
        <v>1.1386397558354899</v>
      </c>
      <c r="AH133">
        <f t="shared" si="44"/>
        <v>1.5441691768551129</v>
      </c>
      <c r="AI133">
        <v>2200</v>
      </c>
      <c r="AJ133">
        <v>0.65640437387372097</v>
      </c>
      <c r="AK133">
        <f t="shared" si="35"/>
        <v>1.6597563731033</v>
      </c>
      <c r="AL133">
        <f t="shared" si="32"/>
        <v>1.7045571159094752</v>
      </c>
      <c r="AM133">
        <f t="shared" si="33"/>
        <v>0.18686063351299539</v>
      </c>
    </row>
    <row r="134" spans="3:39" x14ac:dyDescent="0.2">
      <c r="C134">
        <v>6250</v>
      </c>
      <c r="D134">
        <v>1250</v>
      </c>
      <c r="E134">
        <v>0.47819592302994302</v>
      </c>
      <c r="F134">
        <f t="shared" si="41"/>
        <v>2.8689673461942231</v>
      </c>
      <c r="G134">
        <v>6250</v>
      </c>
      <c r="H134">
        <v>4250</v>
      </c>
      <c r="I134">
        <v>1.0988878288006401</v>
      </c>
      <c r="J134">
        <f t="shared" si="42"/>
        <v>2.4067988564506502</v>
      </c>
      <c r="K134">
        <v>2250</v>
      </c>
      <c r="L134">
        <v>4.1918473266711498</v>
      </c>
      <c r="M134">
        <f t="shared" si="36"/>
        <v>5.8652637751460768</v>
      </c>
      <c r="N134">
        <f t="shared" si="37"/>
        <v>3.7136766592636499</v>
      </c>
      <c r="O134">
        <f t="shared" si="38"/>
        <v>2.7294990050663461</v>
      </c>
      <c r="Q134">
        <v>1250</v>
      </c>
      <c r="R134">
        <v>1.0241884938282899</v>
      </c>
      <c r="S134">
        <f t="shared" si="39"/>
        <v>2.9189445819559698</v>
      </c>
      <c r="T134">
        <v>4250</v>
      </c>
      <c r="U134">
        <v>1.9696843492126599</v>
      </c>
      <c r="V134">
        <f t="shared" si="43"/>
        <v>2.5456717805592297</v>
      </c>
      <c r="W134">
        <v>2250</v>
      </c>
      <c r="X134">
        <v>0.92346427857815505</v>
      </c>
      <c r="Y134">
        <f t="shared" si="34"/>
        <v>2.3674888393458966</v>
      </c>
      <c r="Z134">
        <f t="shared" si="27"/>
        <v>2.6107017339536989</v>
      </c>
      <c r="AA134">
        <f t="shared" si="28"/>
        <v>0.28142055742832994</v>
      </c>
      <c r="AC134">
        <v>1250</v>
      </c>
      <c r="AD134">
        <v>0.59222014127445399</v>
      </c>
      <c r="AE134">
        <f t="shared" si="40"/>
        <v>1.9563982156532842</v>
      </c>
      <c r="AF134">
        <v>4250</v>
      </c>
      <c r="AG134">
        <v>1.1924319968413899</v>
      </c>
      <c r="AH134">
        <f t="shared" si="44"/>
        <v>1.5979614178610131</v>
      </c>
      <c r="AI134">
        <v>2250</v>
      </c>
      <c r="AJ134">
        <v>0.71027037996606002</v>
      </c>
      <c r="AK134">
        <f t="shared" si="35"/>
        <v>1.7136223791956389</v>
      </c>
      <c r="AL134">
        <f t="shared" si="32"/>
        <v>1.7559940042366453</v>
      </c>
      <c r="AM134">
        <f t="shared" si="33"/>
        <v>0.18293646563590352</v>
      </c>
    </row>
    <row r="135" spans="3:39" x14ac:dyDescent="0.2">
      <c r="C135">
        <v>6300</v>
      </c>
      <c r="D135">
        <v>1300</v>
      </c>
      <c r="E135">
        <v>0.78345239248056098</v>
      </c>
      <c r="F135">
        <f t="shared" si="41"/>
        <v>3.174223815644841</v>
      </c>
      <c r="G135">
        <v>6300</v>
      </c>
      <c r="H135">
        <v>4300</v>
      </c>
      <c r="I135">
        <v>1.2489188621064899</v>
      </c>
      <c r="J135">
        <f t="shared" si="42"/>
        <v>2.5568298897565001</v>
      </c>
      <c r="K135">
        <v>2300</v>
      </c>
      <c r="L135">
        <v>3.7778127301095399</v>
      </c>
      <c r="M135">
        <f t="shared" si="36"/>
        <v>5.4512291785844669</v>
      </c>
      <c r="N135">
        <f t="shared" si="37"/>
        <v>3.7274276279952692</v>
      </c>
      <c r="O135">
        <f t="shared" si="38"/>
        <v>2.3562171347275771</v>
      </c>
      <c r="Q135">
        <v>1300</v>
      </c>
      <c r="R135">
        <v>1.1590156326952099</v>
      </c>
      <c r="S135">
        <f t="shared" si="39"/>
        <v>3.0537717208228896</v>
      </c>
      <c r="T135">
        <v>4300</v>
      </c>
      <c r="U135">
        <v>2.0669345170112501</v>
      </c>
      <c r="V135">
        <f t="shared" si="43"/>
        <v>2.6429219483578201</v>
      </c>
      <c r="W135">
        <v>2300</v>
      </c>
      <c r="X135">
        <v>0.89168900011388796</v>
      </c>
      <c r="Y135">
        <f t="shared" si="34"/>
        <v>2.3357135608816297</v>
      </c>
      <c r="Z135">
        <f t="shared" si="27"/>
        <v>2.6774690766874465</v>
      </c>
      <c r="AA135">
        <f t="shared" si="28"/>
        <v>0.36027351876237518</v>
      </c>
      <c r="AC135">
        <v>1300</v>
      </c>
      <c r="AD135">
        <v>0.64077304031202498</v>
      </c>
      <c r="AE135">
        <f t="shared" si="40"/>
        <v>2.0049511146908552</v>
      </c>
      <c r="AF135">
        <v>4300</v>
      </c>
      <c r="AG135">
        <v>1.24261606801145</v>
      </c>
      <c r="AH135">
        <f t="shared" si="44"/>
        <v>1.6481454890310729</v>
      </c>
      <c r="AI135">
        <v>2300</v>
      </c>
      <c r="AJ135">
        <v>0.686090145264451</v>
      </c>
      <c r="AK135">
        <f t="shared" si="35"/>
        <v>1.68944214449403</v>
      </c>
      <c r="AL135">
        <f t="shared" si="32"/>
        <v>1.7808462494053192</v>
      </c>
      <c r="AM135">
        <f t="shared" si="33"/>
        <v>0.19517580900714276</v>
      </c>
    </row>
    <row r="136" spans="3:39" x14ac:dyDescent="0.2">
      <c r="C136">
        <v>6350</v>
      </c>
      <c r="D136">
        <v>1350</v>
      </c>
      <c r="E136">
        <v>0.70648839848188605</v>
      </c>
      <c r="F136">
        <f t="shared" si="41"/>
        <v>3.097259821646166</v>
      </c>
      <c r="G136">
        <v>6350</v>
      </c>
      <c r="H136">
        <v>4350</v>
      </c>
      <c r="I136">
        <v>1.2840062620423001</v>
      </c>
      <c r="J136">
        <f t="shared" si="42"/>
        <v>2.5919172896923102</v>
      </c>
      <c r="K136">
        <v>2350</v>
      </c>
      <c r="L136">
        <v>3.08730044519042</v>
      </c>
      <c r="M136">
        <f t="shared" si="36"/>
        <v>4.7607168936653466</v>
      </c>
      <c r="N136">
        <f t="shared" si="37"/>
        <v>3.4832980016679413</v>
      </c>
      <c r="O136">
        <f t="shared" si="38"/>
        <v>2.0287640949258625</v>
      </c>
      <c r="Q136">
        <v>1350</v>
      </c>
      <c r="R136">
        <v>1.15525975582769</v>
      </c>
      <c r="S136">
        <f t="shared" si="39"/>
        <v>3.0500158439553697</v>
      </c>
      <c r="T136">
        <v>4350</v>
      </c>
      <c r="U136">
        <v>2.0184239352322701</v>
      </c>
      <c r="V136">
        <f t="shared" si="43"/>
        <v>2.5944113665788402</v>
      </c>
      <c r="W136">
        <v>2350</v>
      </c>
      <c r="X136">
        <v>0.906898942847436</v>
      </c>
      <c r="Y136">
        <f t="shared" si="34"/>
        <v>2.3509235036151779</v>
      </c>
      <c r="Z136">
        <f t="shared" si="27"/>
        <v>2.6651169047164625</v>
      </c>
      <c r="AA136">
        <f t="shared" si="28"/>
        <v>0.35486896162256731</v>
      </c>
      <c r="AC136">
        <v>1350</v>
      </c>
      <c r="AD136">
        <v>0.68103970985937401</v>
      </c>
      <c r="AE136">
        <f t="shared" si="40"/>
        <v>2.0452177842382042</v>
      </c>
      <c r="AF136">
        <v>4350</v>
      </c>
      <c r="AG136">
        <v>1.29899419406365</v>
      </c>
      <c r="AH136">
        <f t="shared" si="44"/>
        <v>1.7045236150832732</v>
      </c>
      <c r="AI136">
        <v>2350</v>
      </c>
      <c r="AJ136">
        <v>0.63833031298748699</v>
      </c>
      <c r="AK136">
        <f t="shared" si="35"/>
        <v>1.6416823122170658</v>
      </c>
      <c r="AL136">
        <f t="shared" si="32"/>
        <v>1.7971412371795144</v>
      </c>
      <c r="AM136">
        <f t="shared" si="33"/>
        <v>0.21712608603505557</v>
      </c>
    </row>
    <row r="137" spans="3:39" x14ac:dyDescent="0.2">
      <c r="C137">
        <v>6400</v>
      </c>
      <c r="D137">
        <v>1400</v>
      </c>
      <c r="E137">
        <v>0.82205275230416597</v>
      </c>
      <c r="F137">
        <f t="shared" si="41"/>
        <v>3.2128241754684459</v>
      </c>
      <c r="G137">
        <v>6400</v>
      </c>
      <c r="H137">
        <v>4400</v>
      </c>
      <c r="I137">
        <v>1.3946668827395701</v>
      </c>
      <c r="J137">
        <f t="shared" si="42"/>
        <v>2.7025779103895804</v>
      </c>
      <c r="K137">
        <v>2400</v>
      </c>
      <c r="L137">
        <v>2.6180963896805101</v>
      </c>
      <c r="M137">
        <f t="shared" si="36"/>
        <v>4.2915128381554375</v>
      </c>
      <c r="N137">
        <f t="shared" si="37"/>
        <v>3.4023049746711549</v>
      </c>
      <c r="O137">
        <f t="shared" si="38"/>
        <v>1.7367710635055684</v>
      </c>
      <c r="Q137">
        <v>1400</v>
      </c>
      <c r="R137">
        <v>1.25514049676324</v>
      </c>
      <c r="S137">
        <f t="shared" si="39"/>
        <v>3.1498965848909197</v>
      </c>
      <c r="T137">
        <v>4400</v>
      </c>
      <c r="U137">
        <v>2.1136260918967902</v>
      </c>
      <c r="V137">
        <f t="shared" si="43"/>
        <v>2.6896135232433602</v>
      </c>
      <c r="W137">
        <v>2400</v>
      </c>
      <c r="X137">
        <v>0.95115408155250003</v>
      </c>
      <c r="Y137">
        <f t="shared" si="34"/>
        <v>2.3951786423202419</v>
      </c>
      <c r="Z137">
        <f t="shared" si="27"/>
        <v>2.7448962501515073</v>
      </c>
      <c r="AA137">
        <f t="shared" si="28"/>
        <v>0.38038392201870413</v>
      </c>
      <c r="AC137">
        <v>1400</v>
      </c>
      <c r="AD137">
        <v>0.71627285608582703</v>
      </c>
      <c r="AE137">
        <f t="shared" si="40"/>
        <v>2.0804509304646572</v>
      </c>
      <c r="AF137">
        <v>4400</v>
      </c>
      <c r="AG137">
        <v>1.26626244912459</v>
      </c>
      <c r="AH137">
        <f t="shared" si="44"/>
        <v>1.6717918701442129</v>
      </c>
      <c r="AI137">
        <v>2400</v>
      </c>
      <c r="AJ137">
        <v>0.67877328257685898</v>
      </c>
      <c r="AK137">
        <f t="shared" si="35"/>
        <v>1.6821252818064378</v>
      </c>
      <c r="AL137">
        <f t="shared" si="32"/>
        <v>1.8114560274717693</v>
      </c>
      <c r="AM137">
        <f t="shared" si="33"/>
        <v>0.23301370823679168</v>
      </c>
    </row>
    <row r="138" spans="3:39" x14ac:dyDescent="0.2">
      <c r="C138">
        <v>6450</v>
      </c>
      <c r="D138">
        <v>1450</v>
      </c>
      <c r="E138">
        <v>0.57966095831067399</v>
      </c>
      <c r="F138">
        <f t="shared" si="41"/>
        <v>2.970432381474954</v>
      </c>
      <c r="G138">
        <v>6450</v>
      </c>
      <c r="H138">
        <v>4450</v>
      </c>
      <c r="I138">
        <v>1.28462686209647</v>
      </c>
      <c r="J138">
        <f t="shared" si="42"/>
        <v>2.5925378897464801</v>
      </c>
      <c r="K138">
        <v>2450</v>
      </c>
      <c r="L138">
        <v>2.3592075699162098</v>
      </c>
      <c r="M138">
        <f t="shared" si="36"/>
        <v>4.0326240183911368</v>
      </c>
      <c r="N138">
        <f t="shared" ref="N138:N169" si="45">AVERAGE(F138,J138,M138)</f>
        <v>3.1985314298708567</v>
      </c>
      <c r="O138">
        <f t="shared" ref="O138:O169" si="46">STDEV(E138,J138,M138)</f>
        <v>1.7343815176839179</v>
      </c>
      <c r="Q138">
        <v>1450</v>
      </c>
      <c r="R138">
        <v>1.2388643838307301</v>
      </c>
      <c r="S138">
        <f t="shared" si="39"/>
        <v>3.1336204719584098</v>
      </c>
      <c r="T138">
        <v>4450</v>
      </c>
      <c r="U138">
        <v>2.1868952038471798</v>
      </c>
      <c r="V138">
        <f t="shared" si="43"/>
        <v>2.7628826351937494</v>
      </c>
      <c r="W138">
        <v>2450</v>
      </c>
      <c r="X138">
        <v>0.98636707191899597</v>
      </c>
      <c r="Y138">
        <f t="shared" si="34"/>
        <v>2.4303916326867379</v>
      </c>
      <c r="Z138">
        <f t="shared" si="27"/>
        <v>2.7756315799462992</v>
      </c>
      <c r="AA138">
        <f t="shared" si="28"/>
        <v>0.35178772262555397</v>
      </c>
      <c r="AC138">
        <v>1450</v>
      </c>
      <c r="AD138">
        <v>0.74779293205572595</v>
      </c>
      <c r="AE138">
        <f t="shared" si="40"/>
        <v>2.111971006434556</v>
      </c>
      <c r="AF138">
        <v>4450</v>
      </c>
      <c r="AG138">
        <v>1.36891999263882</v>
      </c>
      <c r="AH138">
        <f t="shared" si="44"/>
        <v>1.7744494136584432</v>
      </c>
      <c r="AI138">
        <v>2450</v>
      </c>
      <c r="AJ138">
        <v>0.69740050418785504</v>
      </c>
      <c r="AK138">
        <f t="shared" si="35"/>
        <v>1.700752503417434</v>
      </c>
      <c r="AL138">
        <f t="shared" si="32"/>
        <v>1.8623909745034777</v>
      </c>
      <c r="AM138">
        <f t="shared" si="33"/>
        <v>0.21926115227920878</v>
      </c>
    </row>
    <row r="139" spans="3:39" x14ac:dyDescent="0.2">
      <c r="C139">
        <v>6500</v>
      </c>
      <c r="D139">
        <v>1500</v>
      </c>
      <c r="E139">
        <v>0.44148010788474301</v>
      </c>
      <c r="F139">
        <f t="shared" si="41"/>
        <v>2.8322515310490228</v>
      </c>
      <c r="G139">
        <v>6500</v>
      </c>
      <c r="H139">
        <v>4500</v>
      </c>
      <c r="I139">
        <v>1.12857145408696</v>
      </c>
      <c r="J139">
        <f t="shared" si="42"/>
        <v>2.4364824817369701</v>
      </c>
      <c r="K139">
        <v>2500</v>
      </c>
      <c r="L139">
        <v>1.53690313930323</v>
      </c>
      <c r="M139">
        <f>$M$89+L139</f>
        <v>3.210319587778157</v>
      </c>
      <c r="N139">
        <f t="shared" si="45"/>
        <v>2.82635120018805</v>
      </c>
      <c r="O139">
        <f t="shared" si="46"/>
        <v>1.4285966542834181</v>
      </c>
      <c r="Q139">
        <v>1500</v>
      </c>
      <c r="R139">
        <v>1.20297613636477</v>
      </c>
      <c r="S139">
        <f t="shared" si="39"/>
        <v>3.0977322244924501</v>
      </c>
      <c r="T139">
        <v>4500</v>
      </c>
      <c r="U139">
        <v>2.1904485772398501</v>
      </c>
      <c r="V139">
        <f t="shared" si="43"/>
        <v>2.7664360085864201</v>
      </c>
      <c r="W139">
        <v>2500</v>
      </c>
      <c r="X139">
        <v>0.891281958578369</v>
      </c>
      <c r="Y139">
        <f t="shared" si="34"/>
        <v>2.3353065193461107</v>
      </c>
      <c r="Z139">
        <f t="shared" ref="Z139:Z189" si="47">AVERAGE(S139,V139,Y139)</f>
        <v>2.733158250808327</v>
      </c>
      <c r="AA139">
        <f t="shared" ref="AA139:AA189" si="48">STDEV(S139,V139,Y139)</f>
        <v>0.38230066157283182</v>
      </c>
      <c r="AC139">
        <v>1500</v>
      </c>
      <c r="AD139">
        <v>0.75719637964650799</v>
      </c>
      <c r="AE139">
        <f t="shared" si="40"/>
        <v>2.1213744540253381</v>
      </c>
      <c r="AF139">
        <v>4500</v>
      </c>
      <c r="AG139">
        <v>1.3917567018332</v>
      </c>
      <c r="AH139">
        <f t="shared" si="44"/>
        <v>1.7972861228528232</v>
      </c>
      <c r="AI139">
        <v>2500</v>
      </c>
      <c r="AJ139">
        <v>0.69570735812453199</v>
      </c>
      <c r="AK139">
        <f t="shared" si="35"/>
        <v>1.6990593573541108</v>
      </c>
      <c r="AL139">
        <f t="shared" si="32"/>
        <v>1.8725733114107574</v>
      </c>
      <c r="AM139">
        <f t="shared" si="33"/>
        <v>0.22099463973097958</v>
      </c>
    </row>
    <row r="140" spans="3:39" x14ac:dyDescent="0.2">
      <c r="C140">
        <v>6550</v>
      </c>
      <c r="D140">
        <v>1550</v>
      </c>
      <c r="E140">
        <v>0.46442596346496601</v>
      </c>
      <c r="F140">
        <f t="shared" si="41"/>
        <v>2.8551973866292459</v>
      </c>
      <c r="G140">
        <v>6550</v>
      </c>
      <c r="H140">
        <v>4550</v>
      </c>
      <c r="I140">
        <v>1.44078316948466</v>
      </c>
      <c r="J140">
        <f t="shared" si="42"/>
        <v>2.7486941971346699</v>
      </c>
      <c r="K140">
        <v>2550</v>
      </c>
      <c r="L140">
        <v>2.1539680263416798</v>
      </c>
      <c r="M140">
        <f t="shared" si="36"/>
        <v>3.8273844748166068</v>
      </c>
      <c r="N140">
        <f t="shared" si="45"/>
        <v>3.1437586861935074</v>
      </c>
      <c r="O140">
        <f t="shared" si="46"/>
        <v>1.717116964934271</v>
      </c>
      <c r="Q140">
        <v>1550</v>
      </c>
      <c r="R140">
        <v>1.2212238145558501</v>
      </c>
      <c r="S140">
        <f t="shared" si="39"/>
        <v>3.11597990268353</v>
      </c>
      <c r="T140">
        <v>4550</v>
      </c>
      <c r="U140">
        <v>2.2207076149257099</v>
      </c>
      <c r="V140">
        <f t="shared" si="43"/>
        <v>2.7966950462722799</v>
      </c>
      <c r="W140">
        <v>2550</v>
      </c>
      <c r="X140">
        <v>1.00874342203745</v>
      </c>
      <c r="Y140">
        <f t="shared" si="34"/>
        <v>2.4527679828051916</v>
      </c>
      <c r="Z140">
        <f t="shared" si="47"/>
        <v>2.7884809772536676</v>
      </c>
      <c r="AA140">
        <f t="shared" si="48"/>
        <v>0.33168225135596235</v>
      </c>
      <c r="AC140">
        <v>1550</v>
      </c>
      <c r="AD140">
        <v>0.74878903414698506</v>
      </c>
      <c r="AE140">
        <f t="shared" si="40"/>
        <v>2.1129671085258153</v>
      </c>
      <c r="AF140">
        <v>4550</v>
      </c>
      <c r="AG140">
        <v>1.4587734632443801</v>
      </c>
      <c r="AH140">
        <f t="shared" si="44"/>
        <v>1.8643028842640033</v>
      </c>
      <c r="AI140">
        <v>2550</v>
      </c>
      <c r="AJ140">
        <v>0.72999142690276397</v>
      </c>
      <c r="AK140">
        <f t="shared" si="35"/>
        <v>1.7333434261323428</v>
      </c>
      <c r="AL140">
        <f t="shared" ref="AL140:AL189" si="49">AVERAGE(AE140,AH140,AK140)</f>
        <v>1.9035378063073871</v>
      </c>
      <c r="AM140">
        <f t="shared" ref="AM140:AM189" si="50">STDEV(AE140,AH140,AK140)</f>
        <v>0.19282911966118554</v>
      </c>
    </row>
    <row r="141" spans="3:39" x14ac:dyDescent="0.2">
      <c r="C141">
        <v>6600</v>
      </c>
      <c r="D141">
        <v>1600</v>
      </c>
      <c r="E141">
        <v>0.198775991652409</v>
      </c>
      <c r="F141">
        <f t="shared" si="41"/>
        <v>2.589547414816689</v>
      </c>
      <c r="G141">
        <v>6600</v>
      </c>
      <c r="H141">
        <v>4600</v>
      </c>
      <c r="I141">
        <v>1.59656049986561</v>
      </c>
      <c r="J141">
        <f t="shared" si="42"/>
        <v>2.9044715275156201</v>
      </c>
      <c r="K141">
        <v>2600</v>
      </c>
      <c r="L141">
        <v>2.5274739875018102</v>
      </c>
      <c r="M141">
        <f t="shared" si="36"/>
        <v>4.2008904359767367</v>
      </c>
      <c r="N141">
        <f t="shared" si="45"/>
        <v>3.2316364594363485</v>
      </c>
      <c r="O141">
        <f t="shared" si="46"/>
        <v>2.0419929131641239</v>
      </c>
      <c r="Q141">
        <v>1600</v>
      </c>
      <c r="R141">
        <v>1.2467466703432399</v>
      </c>
      <c r="S141">
        <f t="shared" si="39"/>
        <v>3.1415027584709199</v>
      </c>
      <c r="T141">
        <v>4600</v>
      </c>
      <c r="U141">
        <v>2.3507483065961399</v>
      </c>
      <c r="V141">
        <f t="shared" si="43"/>
        <v>2.9267357379427095</v>
      </c>
      <c r="W141">
        <v>2600</v>
      </c>
      <c r="X141">
        <v>0.93282561016141297</v>
      </c>
      <c r="Y141">
        <f t="shared" si="34"/>
        <v>2.3768501709291545</v>
      </c>
      <c r="Z141">
        <f t="shared" si="47"/>
        <v>2.815029555780928</v>
      </c>
      <c r="AA141">
        <f t="shared" si="48"/>
        <v>0.39437558020045993</v>
      </c>
      <c r="AC141">
        <v>1600</v>
      </c>
      <c r="AD141">
        <v>0.78375208456480505</v>
      </c>
      <c r="AE141">
        <f t="shared" si="40"/>
        <v>2.1479301589436353</v>
      </c>
      <c r="AF141">
        <v>4600</v>
      </c>
      <c r="AG141">
        <v>1.55887490910084</v>
      </c>
      <c r="AH141">
        <f t="shared" si="44"/>
        <v>1.964404330120463</v>
      </c>
      <c r="AI141">
        <v>2600</v>
      </c>
      <c r="AJ141">
        <v>0.693018631524985</v>
      </c>
      <c r="AK141">
        <f t="shared" si="35"/>
        <v>1.6963706307545641</v>
      </c>
      <c r="AL141">
        <f t="shared" si="49"/>
        <v>1.936235039939554</v>
      </c>
      <c r="AM141">
        <f t="shared" si="50"/>
        <v>0.22709388709640851</v>
      </c>
    </row>
    <row r="142" spans="3:39" x14ac:dyDescent="0.2">
      <c r="C142">
        <v>6650</v>
      </c>
      <c r="D142">
        <v>1650</v>
      </c>
      <c r="E142">
        <v>0.227161570913153</v>
      </c>
      <c r="F142">
        <f t="shared" si="41"/>
        <v>2.617932994077433</v>
      </c>
      <c r="G142">
        <v>6650</v>
      </c>
      <c r="H142">
        <v>4650</v>
      </c>
      <c r="I142">
        <v>2.0161723747022098</v>
      </c>
      <c r="J142">
        <f t="shared" si="42"/>
        <v>3.3240834023522199</v>
      </c>
      <c r="K142">
        <v>2650</v>
      </c>
      <c r="L142">
        <v>3.2507942931255198</v>
      </c>
      <c r="M142">
        <f t="shared" si="36"/>
        <v>4.9242107416004472</v>
      </c>
      <c r="N142">
        <f t="shared" si="45"/>
        <v>3.6220757126767</v>
      </c>
      <c r="O142">
        <f t="shared" si="46"/>
        <v>2.3879420443730663</v>
      </c>
      <c r="Q142">
        <v>1650</v>
      </c>
      <c r="R142">
        <v>1.4355871246572101</v>
      </c>
      <c r="S142">
        <f t="shared" si="39"/>
        <v>3.3303432127848902</v>
      </c>
      <c r="T142">
        <v>4650</v>
      </c>
      <c r="U142">
        <v>2.3522543176149999</v>
      </c>
      <c r="V142">
        <f t="shared" si="43"/>
        <v>2.92824174896157</v>
      </c>
      <c r="W142">
        <v>2650</v>
      </c>
      <c r="X142">
        <v>1.0764710543153</v>
      </c>
      <c r="Y142">
        <f t="shared" si="34"/>
        <v>2.5204956150830418</v>
      </c>
      <c r="Z142">
        <f t="shared" si="47"/>
        <v>2.9263601922765008</v>
      </c>
      <c r="AA142">
        <f t="shared" si="48"/>
        <v>0.40492707746893641</v>
      </c>
      <c r="AC142">
        <v>1650</v>
      </c>
      <c r="AD142">
        <v>0.844938359038377</v>
      </c>
      <c r="AE142">
        <f t="shared" si="40"/>
        <v>2.2091164334172069</v>
      </c>
      <c r="AF142">
        <v>4650</v>
      </c>
      <c r="AG142">
        <v>1.55364889509534</v>
      </c>
      <c r="AH142">
        <f t="shared" si="44"/>
        <v>1.9591783161149632</v>
      </c>
      <c r="AI142">
        <v>2650</v>
      </c>
      <c r="AJ142">
        <v>0.77901880351546904</v>
      </c>
      <c r="AK142">
        <f t="shared" si="35"/>
        <v>1.782370802745048</v>
      </c>
      <c r="AL142">
        <f t="shared" si="49"/>
        <v>1.9835551840924062</v>
      </c>
      <c r="AM142">
        <f t="shared" si="50"/>
        <v>0.21441462658535429</v>
      </c>
    </row>
    <row r="143" spans="3:39" x14ac:dyDescent="0.2">
      <c r="C143">
        <v>6700</v>
      </c>
      <c r="D143">
        <v>1700</v>
      </c>
      <c r="E143">
        <v>0.430150050885861</v>
      </c>
      <c r="F143">
        <f t="shared" si="41"/>
        <v>2.8209214740501412</v>
      </c>
      <c r="G143">
        <v>6700</v>
      </c>
      <c r="H143">
        <v>4700</v>
      </c>
      <c r="I143">
        <v>1.8017974234244201</v>
      </c>
      <c r="J143">
        <f t="shared" si="42"/>
        <v>3.1097084510744302</v>
      </c>
      <c r="K143">
        <v>2700</v>
      </c>
      <c r="L143">
        <v>3.80558998470844</v>
      </c>
      <c r="M143">
        <f t="shared" si="36"/>
        <v>5.4790064331833666</v>
      </c>
      <c r="N143">
        <f t="shared" si="45"/>
        <v>3.8032121194359796</v>
      </c>
      <c r="O143">
        <f t="shared" si="46"/>
        <v>2.5260165253191591</v>
      </c>
      <c r="Q143">
        <v>1700</v>
      </c>
      <c r="R143">
        <v>1.43268390434819</v>
      </c>
      <c r="S143">
        <f t="shared" si="39"/>
        <v>3.32743999247587</v>
      </c>
      <c r="T143">
        <v>4700</v>
      </c>
      <c r="U143">
        <v>2.3046332891527799</v>
      </c>
      <c r="V143">
        <f t="shared" si="43"/>
        <v>2.8806207204993495</v>
      </c>
      <c r="W143">
        <v>2700</v>
      </c>
      <c r="X143">
        <v>1.01971494806811</v>
      </c>
      <c r="Y143">
        <f t="shared" si="34"/>
        <v>2.463739508835852</v>
      </c>
      <c r="Z143">
        <f t="shared" si="47"/>
        <v>2.8906000739370241</v>
      </c>
      <c r="AA143">
        <f t="shared" si="48"/>
        <v>0.43193671062005606</v>
      </c>
      <c r="AC143">
        <v>1700</v>
      </c>
      <c r="AD143">
        <v>0.87872025231498996</v>
      </c>
      <c r="AE143">
        <f t="shared" si="40"/>
        <v>2.2428983266938198</v>
      </c>
      <c r="AF143">
        <v>4700</v>
      </c>
      <c r="AG143">
        <v>1.53863369636781</v>
      </c>
      <c r="AH143">
        <f t="shared" si="44"/>
        <v>1.9441631173874332</v>
      </c>
      <c r="AI143">
        <v>2700</v>
      </c>
      <c r="AJ143">
        <v>0.80187746300722496</v>
      </c>
      <c r="AK143">
        <f t="shared" si="35"/>
        <v>1.8052294622368039</v>
      </c>
      <c r="AL143">
        <f t="shared" si="49"/>
        <v>1.9974303021060191</v>
      </c>
      <c r="AM143">
        <f t="shared" si="50"/>
        <v>0.22364380933675854</v>
      </c>
    </row>
    <row r="144" spans="3:39" x14ac:dyDescent="0.2">
      <c r="C144">
        <v>6750</v>
      </c>
      <c r="D144">
        <v>1750</v>
      </c>
      <c r="E144">
        <v>0.27565193589321502</v>
      </c>
      <c r="F144">
        <f t="shared" si="41"/>
        <v>2.6664233590574948</v>
      </c>
      <c r="G144">
        <v>6750</v>
      </c>
      <c r="H144">
        <v>4750</v>
      </c>
      <c r="I144">
        <v>2.1223474303999699</v>
      </c>
      <c r="J144">
        <f t="shared" si="42"/>
        <v>3.43025845804998</v>
      </c>
      <c r="K144">
        <v>2750</v>
      </c>
      <c r="L144">
        <v>4.3204551596738403</v>
      </c>
      <c r="M144">
        <f t="shared" si="36"/>
        <v>5.9938716081487673</v>
      </c>
      <c r="N144">
        <f t="shared" si="45"/>
        <v>4.0301844750854139</v>
      </c>
      <c r="O144">
        <f t="shared" si="46"/>
        <v>2.8641953760513568</v>
      </c>
      <c r="Q144">
        <v>1750</v>
      </c>
      <c r="R144">
        <v>1.4568732320959099</v>
      </c>
      <c r="S144">
        <f t="shared" si="39"/>
        <v>3.3516293202235898</v>
      </c>
      <c r="T144">
        <v>4750</v>
      </c>
      <c r="U144">
        <v>2.28562784176775</v>
      </c>
      <c r="V144">
        <f t="shared" si="43"/>
        <v>2.8616152731143201</v>
      </c>
      <c r="W144">
        <v>2750</v>
      </c>
      <c r="X144">
        <v>1.0225900094856899</v>
      </c>
      <c r="Y144">
        <f t="shared" si="34"/>
        <v>2.4666145702534319</v>
      </c>
      <c r="Z144">
        <f t="shared" si="47"/>
        <v>2.8932863878637805</v>
      </c>
      <c r="AA144">
        <f t="shared" si="48"/>
        <v>0.44335659637394648</v>
      </c>
      <c r="AC144">
        <v>1750</v>
      </c>
      <c r="AD144">
        <v>0.85241578532739803</v>
      </c>
      <c r="AE144">
        <f t="shared" si="40"/>
        <v>2.216593859706228</v>
      </c>
      <c r="AF144">
        <v>4750</v>
      </c>
      <c r="AG144">
        <v>1.5146470065737401</v>
      </c>
      <c r="AH144">
        <f t="shared" si="44"/>
        <v>1.920176427593363</v>
      </c>
      <c r="AI144">
        <v>2750</v>
      </c>
      <c r="AJ144">
        <v>0.802138386972714</v>
      </c>
      <c r="AK144">
        <f t="shared" si="35"/>
        <v>1.8054903862022931</v>
      </c>
      <c r="AL144">
        <f t="shared" si="49"/>
        <v>1.9807535578339612</v>
      </c>
      <c r="AM144">
        <f t="shared" si="50"/>
        <v>0.21214077404612708</v>
      </c>
    </row>
    <row r="145" spans="3:39" x14ac:dyDescent="0.2">
      <c r="C145">
        <v>6800</v>
      </c>
      <c r="D145">
        <v>1800</v>
      </c>
      <c r="E145">
        <v>0.15110956946151599</v>
      </c>
      <c r="F145">
        <f t="shared" si="41"/>
        <v>2.5418809926257961</v>
      </c>
      <c r="G145">
        <v>6800</v>
      </c>
      <c r="H145">
        <v>4800</v>
      </c>
      <c r="I145">
        <v>1.9985927056716799</v>
      </c>
      <c r="J145">
        <f t="shared" si="42"/>
        <v>3.3065037333216898</v>
      </c>
      <c r="K145">
        <v>2800</v>
      </c>
      <c r="L145">
        <v>4.6902172936106004</v>
      </c>
      <c r="M145">
        <f t="shared" si="36"/>
        <v>6.3636337420855273</v>
      </c>
      <c r="N145">
        <f t="shared" si="45"/>
        <v>4.0706728226776709</v>
      </c>
      <c r="O145">
        <f t="shared" si="46"/>
        <v>3.1063916048271847</v>
      </c>
      <c r="Q145">
        <v>1800</v>
      </c>
      <c r="R145">
        <v>1.43159525723044</v>
      </c>
      <c r="S145">
        <f t="shared" si="39"/>
        <v>3.3263513453581197</v>
      </c>
      <c r="T145">
        <v>4800</v>
      </c>
      <c r="U145">
        <v>2.2051975150268799</v>
      </c>
      <c r="V145">
        <f t="shared" si="43"/>
        <v>2.7811849463734495</v>
      </c>
      <c r="W145">
        <v>2800</v>
      </c>
      <c r="X145">
        <v>1.04172925396123</v>
      </c>
      <c r="Y145">
        <f t="shared" si="34"/>
        <v>2.4857538147289717</v>
      </c>
      <c r="Z145">
        <f t="shared" si="47"/>
        <v>2.8644300354868473</v>
      </c>
      <c r="AA145">
        <f t="shared" si="48"/>
        <v>0.42643681920194892</v>
      </c>
      <c r="AC145">
        <v>1800</v>
      </c>
      <c r="AD145">
        <v>0.86807032753614499</v>
      </c>
      <c r="AE145">
        <f t="shared" si="40"/>
        <v>2.2322484019149753</v>
      </c>
      <c r="AF145">
        <v>4800</v>
      </c>
      <c r="AG145">
        <v>1.5091373238391299</v>
      </c>
      <c r="AH145">
        <f t="shared" si="44"/>
        <v>1.9146667448587529</v>
      </c>
      <c r="AI145">
        <v>2800</v>
      </c>
      <c r="AJ145">
        <v>0.77973986398266704</v>
      </c>
      <c r="AK145">
        <f t="shared" si="35"/>
        <v>1.7830918632122459</v>
      </c>
      <c r="AL145">
        <f t="shared" si="49"/>
        <v>1.9766690033286582</v>
      </c>
      <c r="AM145">
        <f t="shared" si="50"/>
        <v>0.23090822658879179</v>
      </c>
    </row>
    <row r="146" spans="3:39" x14ac:dyDescent="0.2">
      <c r="C146">
        <v>6850</v>
      </c>
      <c r="D146">
        <v>1850</v>
      </c>
      <c r="E146">
        <v>0.11295483961370199</v>
      </c>
      <c r="F146">
        <f t="shared" si="41"/>
        <v>2.5037262627779819</v>
      </c>
      <c r="G146">
        <v>6850</v>
      </c>
      <c r="H146">
        <v>4850</v>
      </c>
      <c r="I146">
        <v>1.6685678875421199</v>
      </c>
      <c r="J146">
        <f t="shared" si="42"/>
        <v>2.9764789151921303</v>
      </c>
      <c r="K146">
        <v>2850</v>
      </c>
      <c r="L146">
        <v>5.4652108220685003</v>
      </c>
      <c r="M146">
        <f t="shared" si="36"/>
        <v>7.1386272705434273</v>
      </c>
      <c r="N146">
        <f t="shared" si="45"/>
        <v>4.2062774828378471</v>
      </c>
      <c r="O146">
        <f t="shared" si="46"/>
        <v>3.5327827126807754</v>
      </c>
      <c r="Q146">
        <v>1850</v>
      </c>
      <c r="R146">
        <v>1.45919101766866</v>
      </c>
      <c r="S146">
        <f t="shared" si="39"/>
        <v>3.3539471057963399</v>
      </c>
      <c r="T146">
        <v>4850</v>
      </c>
      <c r="U146">
        <v>2.2192598959092402</v>
      </c>
      <c r="V146">
        <f t="shared" si="43"/>
        <v>2.7952473272558098</v>
      </c>
      <c r="W146">
        <v>2850</v>
      </c>
      <c r="X146">
        <v>1.03469464596413</v>
      </c>
      <c r="Y146">
        <f t="shared" si="34"/>
        <v>2.4787192067318715</v>
      </c>
      <c r="Z146">
        <f t="shared" si="47"/>
        <v>2.8759712132613409</v>
      </c>
      <c r="AA146">
        <f t="shared" si="48"/>
        <v>0.44316275582913339</v>
      </c>
      <c r="AC146">
        <v>1850</v>
      </c>
      <c r="AD146">
        <v>0.89323013553075803</v>
      </c>
      <c r="AE146">
        <f t="shared" si="40"/>
        <v>2.2574082099095882</v>
      </c>
      <c r="AF146">
        <v>4850</v>
      </c>
      <c r="AG146">
        <v>1.4852025132856199</v>
      </c>
      <c r="AH146">
        <f t="shared" si="44"/>
        <v>1.8907319343052431</v>
      </c>
      <c r="AI146">
        <v>2850</v>
      </c>
      <c r="AJ146">
        <v>0.79571250596806598</v>
      </c>
      <c r="AK146">
        <f t="shared" si="35"/>
        <v>1.799064505197645</v>
      </c>
      <c r="AL146">
        <f t="shared" si="49"/>
        <v>1.9824015498041589</v>
      </c>
      <c r="AM146">
        <f t="shared" si="50"/>
        <v>0.2425329394464936</v>
      </c>
    </row>
    <row r="147" spans="3:39" x14ac:dyDescent="0.2">
      <c r="C147">
        <v>6900</v>
      </c>
      <c r="D147">
        <v>1900</v>
      </c>
      <c r="E147">
        <v>0.20072680441273</v>
      </c>
      <c r="F147">
        <f t="shared" si="41"/>
        <v>2.5914982275770102</v>
      </c>
      <c r="G147">
        <v>6900</v>
      </c>
      <c r="H147">
        <v>4900</v>
      </c>
      <c r="I147">
        <v>2.0023381659598098</v>
      </c>
      <c r="J147">
        <f t="shared" si="42"/>
        <v>3.31024919360982</v>
      </c>
      <c r="K147">
        <v>2900</v>
      </c>
      <c r="L147">
        <v>6.0812588314323701</v>
      </c>
      <c r="M147">
        <f t="shared" si="36"/>
        <v>7.7546752799072971</v>
      </c>
      <c r="N147">
        <f t="shared" si="45"/>
        <v>4.5521409003647086</v>
      </c>
      <c r="O147">
        <f t="shared" si="46"/>
        <v>3.7965815829485821</v>
      </c>
      <c r="Q147">
        <v>1900</v>
      </c>
      <c r="R147">
        <v>1.47589822457344</v>
      </c>
      <c r="S147">
        <f t="shared" si="39"/>
        <v>3.3706543127011201</v>
      </c>
      <c r="T147">
        <v>4900</v>
      </c>
      <c r="U147">
        <v>2.1301726138457702</v>
      </c>
      <c r="V147">
        <f t="shared" si="43"/>
        <v>2.7061600451923402</v>
      </c>
      <c r="W147">
        <v>2900</v>
      </c>
      <c r="X147">
        <v>1.0097278714992799</v>
      </c>
      <c r="Y147">
        <f t="shared" si="34"/>
        <v>2.4537524322670219</v>
      </c>
      <c r="Z147">
        <f t="shared" si="47"/>
        <v>2.8435222633868271</v>
      </c>
      <c r="AA147">
        <f t="shared" si="48"/>
        <v>0.47363334851589739</v>
      </c>
      <c r="AC147">
        <v>1900</v>
      </c>
      <c r="AD147">
        <v>0.91129345217285596</v>
      </c>
      <c r="AE147">
        <f t="shared" si="40"/>
        <v>2.2754715265516863</v>
      </c>
      <c r="AF147">
        <v>4900</v>
      </c>
      <c r="AG147">
        <v>1.4897845831138901</v>
      </c>
      <c r="AH147">
        <f t="shared" si="44"/>
        <v>1.895314004133513</v>
      </c>
      <c r="AI147">
        <v>2900</v>
      </c>
      <c r="AJ147">
        <v>0.777957756064249</v>
      </c>
      <c r="AK147">
        <f t="shared" si="35"/>
        <v>1.781309755293828</v>
      </c>
      <c r="AL147">
        <f t="shared" si="49"/>
        <v>1.984031761993009</v>
      </c>
      <c r="AM147">
        <f t="shared" si="50"/>
        <v>0.25875102794557092</v>
      </c>
    </row>
    <row r="148" spans="3:39" x14ac:dyDescent="0.2">
      <c r="C148">
        <v>6950</v>
      </c>
      <c r="D148">
        <v>1950</v>
      </c>
      <c r="E148">
        <v>0.225462104654332</v>
      </c>
      <c r="F148">
        <f t="shared" si="41"/>
        <v>2.6162335278186122</v>
      </c>
      <c r="G148">
        <v>6950</v>
      </c>
      <c r="H148">
        <v>4950</v>
      </c>
      <c r="I148">
        <v>2.18139325530526</v>
      </c>
      <c r="J148">
        <f t="shared" si="42"/>
        <v>3.4893042829552701</v>
      </c>
      <c r="K148">
        <v>2950</v>
      </c>
      <c r="L148">
        <v>6.2480811234033498</v>
      </c>
      <c r="M148">
        <f t="shared" si="36"/>
        <v>7.9214975718782767</v>
      </c>
      <c r="N148">
        <f t="shared" si="45"/>
        <v>4.6756784608840531</v>
      </c>
      <c r="O148">
        <f t="shared" si="46"/>
        <v>3.8627702716228427</v>
      </c>
      <c r="Q148">
        <v>1950</v>
      </c>
      <c r="R148">
        <v>1.51960757948297</v>
      </c>
      <c r="S148">
        <f t="shared" si="39"/>
        <v>3.4143636676106501</v>
      </c>
      <c r="T148">
        <v>4950</v>
      </c>
      <c r="U148">
        <v>2.17197414786428</v>
      </c>
      <c r="V148">
        <f t="shared" si="43"/>
        <v>2.74796157921085</v>
      </c>
      <c r="W148">
        <v>2950</v>
      </c>
      <c r="X148">
        <v>1.03098435341706</v>
      </c>
      <c r="Y148">
        <f t="shared" si="34"/>
        <v>2.4750089141848015</v>
      </c>
      <c r="Z148">
        <f t="shared" si="47"/>
        <v>2.8791113870021001</v>
      </c>
      <c r="AA148">
        <f t="shared" si="48"/>
        <v>0.48321531666401002</v>
      </c>
      <c r="AC148">
        <v>1950</v>
      </c>
      <c r="AD148">
        <v>0.91022780662613101</v>
      </c>
      <c r="AE148">
        <f t="shared" si="40"/>
        <v>2.2744058810049612</v>
      </c>
      <c r="AF148">
        <v>4950</v>
      </c>
      <c r="AG148">
        <v>1.5191918429640401</v>
      </c>
      <c r="AH148">
        <f t="shared" si="44"/>
        <v>1.9247212639836633</v>
      </c>
      <c r="AI148">
        <v>2950</v>
      </c>
      <c r="AJ148">
        <v>0.78536306691040303</v>
      </c>
      <c r="AK148">
        <f t="shared" si="35"/>
        <v>1.788715066139982</v>
      </c>
      <c r="AL148">
        <f t="shared" si="49"/>
        <v>1.9959474037095355</v>
      </c>
      <c r="AM148">
        <f t="shared" si="50"/>
        <v>0.25055690799943914</v>
      </c>
    </row>
    <row r="149" spans="3:39" x14ac:dyDescent="0.2">
      <c r="C149">
        <v>7000</v>
      </c>
      <c r="D149">
        <v>2000</v>
      </c>
      <c r="E149">
        <v>0.37543061970570801</v>
      </c>
      <c r="F149">
        <f t="shared" si="41"/>
        <v>2.7662020428699883</v>
      </c>
      <c r="G149">
        <v>7000</v>
      </c>
      <c r="H149">
        <v>5000</v>
      </c>
      <c r="I149">
        <v>1.8867762887730899</v>
      </c>
      <c r="J149">
        <f t="shared" si="42"/>
        <v>3.1946873164231002</v>
      </c>
      <c r="K149">
        <v>3000</v>
      </c>
      <c r="L149">
        <v>6.3389448527346</v>
      </c>
      <c r="M149">
        <f t="shared" si="36"/>
        <v>8.0123613012095269</v>
      </c>
      <c r="N149">
        <f t="shared" si="45"/>
        <v>4.6577502201675385</v>
      </c>
      <c r="O149">
        <f t="shared" si="46"/>
        <v>3.8617979659688788</v>
      </c>
      <c r="Q149">
        <v>2000</v>
      </c>
      <c r="R149">
        <v>1.4301060876270799</v>
      </c>
      <c r="S149">
        <f t="shared" si="39"/>
        <v>3.3248621757547596</v>
      </c>
      <c r="T149">
        <v>5000</v>
      </c>
      <c r="U149">
        <v>2.3103006809184898</v>
      </c>
      <c r="V149">
        <f t="shared" si="43"/>
        <v>2.8862881122650599</v>
      </c>
      <c r="W149">
        <v>3000</v>
      </c>
      <c r="X149">
        <v>1.0756446819538601</v>
      </c>
      <c r="Y149">
        <f t="shared" si="34"/>
        <v>2.5196692427216019</v>
      </c>
      <c r="Z149">
        <f t="shared" si="47"/>
        <v>2.9102731769138068</v>
      </c>
      <c r="AA149">
        <f t="shared" si="48"/>
        <v>0.40313196021438213</v>
      </c>
      <c r="AC149">
        <v>2000</v>
      </c>
      <c r="AD149">
        <v>0.875840536256563</v>
      </c>
      <c r="AE149">
        <f t="shared" si="40"/>
        <v>2.240018610635393</v>
      </c>
      <c r="AF149">
        <v>5000</v>
      </c>
      <c r="AG149">
        <v>1.5596142578910399</v>
      </c>
      <c r="AH149">
        <f t="shared" si="44"/>
        <v>1.9651436789106631</v>
      </c>
      <c r="AI149">
        <v>3000</v>
      </c>
      <c r="AJ149">
        <v>0.77322483307057799</v>
      </c>
      <c r="AK149">
        <f t="shared" si="35"/>
        <v>1.7765768323001569</v>
      </c>
      <c r="AL149">
        <f t="shared" si="49"/>
        <v>1.9939130406154044</v>
      </c>
      <c r="AM149">
        <f t="shared" si="50"/>
        <v>0.23305649016130228</v>
      </c>
    </row>
    <row r="150" spans="3:39" x14ac:dyDescent="0.2">
      <c r="C150">
        <v>7050</v>
      </c>
      <c r="D150">
        <v>2050</v>
      </c>
      <c r="E150">
        <v>0.34737000944125801</v>
      </c>
      <c r="F150">
        <f t="shared" si="41"/>
        <v>2.7381414326055382</v>
      </c>
      <c r="G150">
        <v>7050</v>
      </c>
      <c r="H150">
        <v>50</v>
      </c>
      <c r="I150">
        <v>0</v>
      </c>
      <c r="J150">
        <f>I150+$J$149</f>
        <v>3.1946873164231002</v>
      </c>
      <c r="K150">
        <v>3050</v>
      </c>
      <c r="L150">
        <v>7.0541025522359204</v>
      </c>
      <c r="M150">
        <f t="shared" si="36"/>
        <v>8.7275190007108474</v>
      </c>
      <c r="N150">
        <f t="shared" si="45"/>
        <v>4.8867825832464957</v>
      </c>
      <c r="O150">
        <f t="shared" si="46"/>
        <v>4.2611880074531143</v>
      </c>
      <c r="Q150">
        <v>2050</v>
      </c>
      <c r="R150">
        <v>1.4999198242510801</v>
      </c>
      <c r="S150">
        <f t="shared" si="39"/>
        <v>3.39467591237876</v>
      </c>
      <c r="T150">
        <v>50</v>
      </c>
      <c r="U150">
        <v>0</v>
      </c>
      <c r="V150">
        <f>$V$149+U150</f>
        <v>2.8862881122650599</v>
      </c>
      <c r="W150">
        <v>3050</v>
      </c>
      <c r="X150">
        <v>1.0165056760425899</v>
      </c>
      <c r="Y150">
        <f t="shared" si="34"/>
        <v>2.4605302368103317</v>
      </c>
      <c r="Z150">
        <f t="shared" si="47"/>
        <v>2.9138314204847173</v>
      </c>
      <c r="AA150">
        <f t="shared" si="48"/>
        <v>0.46768152750195235</v>
      </c>
      <c r="AC150">
        <v>2050</v>
      </c>
      <c r="AD150">
        <v>0.94244669383421897</v>
      </c>
      <c r="AE150">
        <f t="shared" si="40"/>
        <v>2.306624768213049</v>
      </c>
      <c r="AF150">
        <v>50</v>
      </c>
      <c r="AG150">
        <v>0</v>
      </c>
      <c r="AH150">
        <f>$AH$149+AG150</f>
        <v>1.9651436789106631</v>
      </c>
      <c r="AI150">
        <v>3050</v>
      </c>
      <c r="AJ150">
        <v>0.75762845751437602</v>
      </c>
      <c r="AK150">
        <f t="shared" si="35"/>
        <v>1.7609804567439551</v>
      </c>
      <c r="AL150">
        <f t="shared" si="49"/>
        <v>2.0109163012892224</v>
      </c>
      <c r="AM150">
        <f t="shared" si="50"/>
        <v>0.27568692094331076</v>
      </c>
    </row>
    <row r="151" spans="3:39" x14ac:dyDescent="0.2">
      <c r="C151">
        <v>7100</v>
      </c>
      <c r="D151">
        <v>2100</v>
      </c>
      <c r="E151">
        <v>0.39176658811849002</v>
      </c>
      <c r="F151">
        <f t="shared" si="41"/>
        <v>2.78253801128277</v>
      </c>
      <c r="G151">
        <v>7100</v>
      </c>
      <c r="H151">
        <v>100</v>
      </c>
      <c r="I151">
        <v>3.7483464919546898E-2</v>
      </c>
      <c r="J151">
        <f t="shared" ref="J151:J189" si="51">I151+$J$149</f>
        <v>3.232170781342647</v>
      </c>
      <c r="K151">
        <v>3100</v>
      </c>
      <c r="L151">
        <v>7.9460600333852103</v>
      </c>
      <c r="M151">
        <f t="shared" si="36"/>
        <v>9.6194764818601364</v>
      </c>
      <c r="N151">
        <f t="shared" si="45"/>
        <v>5.2113950914951843</v>
      </c>
      <c r="O151">
        <f t="shared" si="46"/>
        <v>4.7261012821670478</v>
      </c>
      <c r="Q151">
        <v>2100</v>
      </c>
      <c r="R151">
        <v>1.64996570515735</v>
      </c>
      <c r="S151">
        <f t="shared" si="39"/>
        <v>3.5447217932850297</v>
      </c>
      <c r="T151">
        <v>100</v>
      </c>
      <c r="U151">
        <v>0.107349140760773</v>
      </c>
      <c r="V151">
        <f t="shared" ref="V151:V189" si="52">$V$149+U151</f>
        <v>2.9936372530258328</v>
      </c>
      <c r="W151">
        <v>3100</v>
      </c>
      <c r="X151">
        <v>1.01963586340804</v>
      </c>
      <c r="Y151">
        <f t="shared" si="34"/>
        <v>2.4636604241757816</v>
      </c>
      <c r="Z151">
        <f t="shared" si="47"/>
        <v>3.0006731568288814</v>
      </c>
      <c r="AA151">
        <f t="shared" si="48"/>
        <v>0.54056502744982948</v>
      </c>
      <c r="AC151">
        <v>2100</v>
      </c>
      <c r="AD151">
        <v>1.08635168663393</v>
      </c>
      <c r="AE151">
        <f t="shared" si="40"/>
        <v>2.4505297610127599</v>
      </c>
      <c r="AF151">
        <v>100</v>
      </c>
      <c r="AG151">
        <v>3.1313910951671103E-2</v>
      </c>
      <c r="AH151">
        <f t="shared" ref="AH151:AH189" si="53">$AH$149+AG151</f>
        <v>1.9964575898623342</v>
      </c>
      <c r="AI151">
        <v>3100</v>
      </c>
      <c r="AJ151">
        <v>0.78973898705453405</v>
      </c>
      <c r="AK151">
        <f t="shared" si="35"/>
        <v>1.7930909862841129</v>
      </c>
      <c r="AL151">
        <f t="shared" si="49"/>
        <v>2.0800261123864026</v>
      </c>
      <c r="AM151">
        <f t="shared" si="50"/>
        <v>0.33659205144628129</v>
      </c>
    </row>
    <row r="152" spans="3:39" x14ac:dyDescent="0.2">
      <c r="C152">
        <v>7150</v>
      </c>
      <c r="D152">
        <v>2150</v>
      </c>
      <c r="E152">
        <v>0.25564802411076798</v>
      </c>
      <c r="F152">
        <f t="shared" si="41"/>
        <v>2.646419447275048</v>
      </c>
      <c r="G152">
        <v>7150</v>
      </c>
      <c r="H152">
        <v>150</v>
      </c>
      <c r="I152">
        <v>7.91346791430666E-2</v>
      </c>
      <c r="J152">
        <f t="shared" si="51"/>
        <v>3.2738219955661667</v>
      </c>
      <c r="K152">
        <v>3150</v>
      </c>
      <c r="L152">
        <v>8.1413810536515303</v>
      </c>
      <c r="M152">
        <f t="shared" si="36"/>
        <v>9.8147975021264564</v>
      </c>
      <c r="N152">
        <f t="shared" si="45"/>
        <v>5.2450129816558908</v>
      </c>
      <c r="O152">
        <f t="shared" si="46"/>
        <v>4.8865644619105018</v>
      </c>
      <c r="Q152">
        <v>2150</v>
      </c>
      <c r="R152">
        <v>1.67989744156812</v>
      </c>
      <c r="S152">
        <f t="shared" si="39"/>
        <v>3.5746535296957997</v>
      </c>
      <c r="T152">
        <v>150</v>
      </c>
      <c r="U152">
        <v>0.15052868537408901</v>
      </c>
      <c r="V152">
        <f t="shared" si="52"/>
        <v>3.0368167976391489</v>
      </c>
      <c r="W152">
        <v>3150</v>
      </c>
      <c r="X152">
        <v>1.1751055138081601</v>
      </c>
      <c r="Y152">
        <f t="shared" si="34"/>
        <v>2.6191300745759021</v>
      </c>
      <c r="Z152">
        <f t="shared" si="47"/>
        <v>3.0768668006369508</v>
      </c>
      <c r="AA152">
        <f t="shared" si="48"/>
        <v>0.47901907099420954</v>
      </c>
      <c r="AC152">
        <v>2150</v>
      </c>
      <c r="AD152">
        <v>1.1524280538225899</v>
      </c>
      <c r="AE152">
        <f t="shared" si="40"/>
        <v>2.51660612820142</v>
      </c>
      <c r="AF152">
        <v>150</v>
      </c>
      <c r="AG152">
        <v>7.1097406169808697E-2</v>
      </c>
      <c r="AH152">
        <f t="shared" si="53"/>
        <v>2.036241085080472</v>
      </c>
      <c r="AI152">
        <v>3150</v>
      </c>
      <c r="AJ152">
        <v>0.83176271778731403</v>
      </c>
      <c r="AK152">
        <f t="shared" si="35"/>
        <v>1.8351147170168929</v>
      </c>
      <c r="AL152">
        <f t="shared" si="49"/>
        <v>2.1293206434329282</v>
      </c>
      <c r="AM152">
        <f t="shared" si="50"/>
        <v>0.35015066616656126</v>
      </c>
    </row>
    <row r="153" spans="3:39" x14ac:dyDescent="0.2">
      <c r="C153">
        <v>7200</v>
      </c>
      <c r="D153">
        <v>2200</v>
      </c>
      <c r="E153">
        <v>6.8291485947602301E-2</v>
      </c>
      <c r="F153">
        <f t="shared" si="41"/>
        <v>2.4590629091118825</v>
      </c>
      <c r="G153">
        <v>7200</v>
      </c>
      <c r="H153">
        <v>200</v>
      </c>
      <c r="I153">
        <v>0.105712199589045</v>
      </c>
      <c r="J153">
        <f t="shared" si="51"/>
        <v>3.3003995160121451</v>
      </c>
      <c r="K153">
        <v>3200</v>
      </c>
      <c r="L153">
        <v>8.0193511718781991</v>
      </c>
      <c r="M153">
        <f t="shared" si="36"/>
        <v>9.692767620353127</v>
      </c>
      <c r="N153">
        <f t="shared" si="45"/>
        <v>5.1507433484923846</v>
      </c>
      <c r="O153">
        <f t="shared" si="46"/>
        <v>4.8979491143597569</v>
      </c>
      <c r="Q153">
        <v>2200</v>
      </c>
      <c r="R153">
        <v>1.7509770248097001</v>
      </c>
      <c r="S153">
        <f t="shared" si="39"/>
        <v>3.6457331129373802</v>
      </c>
      <c r="T153">
        <v>200</v>
      </c>
      <c r="U153">
        <v>0.21208360019622499</v>
      </c>
      <c r="V153">
        <f t="shared" si="52"/>
        <v>3.0983717124612848</v>
      </c>
      <c r="W153">
        <v>3200</v>
      </c>
      <c r="X153">
        <v>1.2053028505844201</v>
      </c>
      <c r="Y153">
        <f t="shared" si="34"/>
        <v>2.6493274113521617</v>
      </c>
      <c r="Z153">
        <f t="shared" si="47"/>
        <v>3.1311440789169418</v>
      </c>
      <c r="AA153">
        <f t="shared" si="48"/>
        <v>0.4990106226727169</v>
      </c>
      <c r="AC153">
        <v>2200</v>
      </c>
      <c r="AD153">
        <v>1.2216306094456</v>
      </c>
      <c r="AE153">
        <f t="shared" si="40"/>
        <v>2.5858086838244301</v>
      </c>
      <c r="AF153">
        <v>200</v>
      </c>
      <c r="AG153">
        <v>0.10021296808074601</v>
      </c>
      <c r="AH153">
        <f t="shared" si="53"/>
        <v>2.0653566469914093</v>
      </c>
      <c r="AI153">
        <v>3200</v>
      </c>
      <c r="AJ153">
        <v>0.89939614999458195</v>
      </c>
      <c r="AK153">
        <f t="shared" si="35"/>
        <v>1.9027481492241609</v>
      </c>
      <c r="AL153">
        <f t="shared" si="49"/>
        <v>2.18463782668</v>
      </c>
      <c r="AM153">
        <f t="shared" si="50"/>
        <v>0.35681076686813673</v>
      </c>
    </row>
    <row r="154" spans="3:39" x14ac:dyDescent="0.2">
      <c r="C154">
        <v>7250</v>
      </c>
      <c r="D154">
        <v>2250</v>
      </c>
      <c r="E154">
        <v>6.3132946238793994E-2</v>
      </c>
      <c r="F154">
        <f t="shared" si="41"/>
        <v>2.453904369403074</v>
      </c>
      <c r="G154">
        <v>7250</v>
      </c>
      <c r="H154">
        <v>250</v>
      </c>
      <c r="I154">
        <v>0.13462221177577699</v>
      </c>
      <c r="J154">
        <f t="shared" si="51"/>
        <v>3.3293095281988774</v>
      </c>
      <c r="K154">
        <v>3250</v>
      </c>
      <c r="L154">
        <v>8.0418387323259104</v>
      </c>
      <c r="M154">
        <f t="shared" si="36"/>
        <v>9.7152551808008383</v>
      </c>
      <c r="N154">
        <f t="shared" si="45"/>
        <v>5.166156359467597</v>
      </c>
      <c r="O154">
        <f t="shared" si="46"/>
        <v>4.9093732623329371</v>
      </c>
      <c r="Q154">
        <v>2250</v>
      </c>
      <c r="R154">
        <v>1.8402242966690401</v>
      </c>
      <c r="S154">
        <f t="shared" si="39"/>
        <v>3.73498038479672</v>
      </c>
      <c r="T154">
        <v>250</v>
      </c>
      <c r="U154">
        <v>0.197179632021797</v>
      </c>
      <c r="V154">
        <f t="shared" si="52"/>
        <v>3.0834677442868568</v>
      </c>
      <c r="W154">
        <v>3250</v>
      </c>
      <c r="X154">
        <v>1.11820069105104</v>
      </c>
      <c r="Y154">
        <f t="shared" si="34"/>
        <v>2.5622252518187816</v>
      </c>
      <c r="Z154">
        <f t="shared" si="47"/>
        <v>3.1268911269674526</v>
      </c>
      <c r="AA154">
        <f t="shared" si="48"/>
        <v>0.58758220114643989</v>
      </c>
      <c r="AC154">
        <v>2250</v>
      </c>
      <c r="AD154">
        <v>1.27706028370694</v>
      </c>
      <c r="AE154">
        <f t="shared" si="40"/>
        <v>2.6412383580857703</v>
      </c>
      <c r="AF154">
        <v>250</v>
      </c>
      <c r="AG154">
        <v>0.10121734188668299</v>
      </c>
      <c r="AH154">
        <f t="shared" si="53"/>
        <v>2.0663610207973462</v>
      </c>
      <c r="AI154">
        <v>3250</v>
      </c>
      <c r="AJ154">
        <v>0.88874866509306905</v>
      </c>
      <c r="AK154">
        <f t="shared" si="35"/>
        <v>1.8921006643226481</v>
      </c>
      <c r="AL154">
        <f t="shared" si="49"/>
        <v>2.1999000144019214</v>
      </c>
      <c r="AM154">
        <f t="shared" si="50"/>
        <v>0.39201571162885018</v>
      </c>
    </row>
    <row r="155" spans="3:39" x14ac:dyDescent="0.2">
      <c r="C155">
        <v>7300</v>
      </c>
      <c r="D155">
        <v>2300</v>
      </c>
      <c r="E155">
        <v>2.0045172388007002E-2</v>
      </c>
      <c r="F155">
        <f t="shared" si="41"/>
        <v>2.4108165955522871</v>
      </c>
      <c r="G155">
        <v>7300</v>
      </c>
      <c r="H155">
        <v>300</v>
      </c>
      <c r="I155">
        <v>5.2275153756273E-2</v>
      </c>
      <c r="J155">
        <f t="shared" si="51"/>
        <v>3.2469624701793731</v>
      </c>
      <c r="K155">
        <v>3300</v>
      </c>
      <c r="L155">
        <v>8.3490760861707205</v>
      </c>
      <c r="M155">
        <f t="shared" ref="M155:M189" si="54">$M$89+L155</f>
        <v>10.022492534645647</v>
      </c>
      <c r="N155">
        <f t="shared" si="45"/>
        <v>5.2267572001257685</v>
      </c>
      <c r="O155">
        <f t="shared" si="46"/>
        <v>5.1050588657397196</v>
      </c>
      <c r="Q155">
        <v>2300</v>
      </c>
      <c r="R155">
        <v>1.7967703155708099</v>
      </c>
      <c r="S155">
        <f t="shared" si="39"/>
        <v>3.6915264036984898</v>
      </c>
      <c r="T155">
        <v>300</v>
      </c>
      <c r="U155">
        <v>0.195817671210296</v>
      </c>
      <c r="V155">
        <f t="shared" si="52"/>
        <v>3.082105783475356</v>
      </c>
      <c r="W155">
        <v>3300</v>
      </c>
      <c r="X155">
        <v>1.19135128993513</v>
      </c>
      <c r="Y155">
        <f t="shared" ref="Y155:Y189" si="55">$Y$89+X155</f>
        <v>2.6353758507028715</v>
      </c>
      <c r="Z155">
        <f t="shared" si="47"/>
        <v>3.1363360126255722</v>
      </c>
      <c r="AA155">
        <f t="shared" si="48"/>
        <v>0.53015958537359564</v>
      </c>
      <c r="AC155">
        <v>2300</v>
      </c>
      <c r="AD155">
        <v>1.3232619386950899</v>
      </c>
      <c r="AE155">
        <f t="shared" si="40"/>
        <v>2.6874400130739202</v>
      </c>
      <c r="AF155">
        <v>300</v>
      </c>
      <c r="AG155">
        <v>0.100668416878592</v>
      </c>
      <c r="AH155">
        <f t="shared" si="53"/>
        <v>2.065812095789255</v>
      </c>
      <c r="AI155">
        <v>3300</v>
      </c>
      <c r="AJ155">
        <v>0.89515751761696505</v>
      </c>
      <c r="AK155">
        <f t="shared" ref="AK155:AK189" si="56">$AK$89+AJ155</f>
        <v>1.898509516846544</v>
      </c>
      <c r="AL155">
        <f t="shared" si="49"/>
        <v>2.2172538752365729</v>
      </c>
      <c r="AM155">
        <f t="shared" si="50"/>
        <v>0.41569675412615531</v>
      </c>
    </row>
    <row r="156" spans="3:39" x14ac:dyDescent="0.2">
      <c r="C156">
        <v>7350</v>
      </c>
      <c r="D156">
        <v>2350</v>
      </c>
      <c r="E156">
        <v>1.5826641931826198E-2</v>
      </c>
      <c r="F156">
        <f t="shared" si="41"/>
        <v>2.4065980650961061</v>
      </c>
      <c r="G156">
        <v>7350</v>
      </c>
      <c r="H156">
        <v>350</v>
      </c>
      <c r="I156">
        <v>9.2847040377338097E-2</v>
      </c>
      <c r="J156">
        <f t="shared" si="51"/>
        <v>3.2875343568004385</v>
      </c>
      <c r="K156">
        <v>3350</v>
      </c>
      <c r="L156">
        <v>8.67966570588694</v>
      </c>
      <c r="M156">
        <f t="shared" si="54"/>
        <v>10.353082154361868</v>
      </c>
      <c r="N156">
        <f t="shared" si="45"/>
        <v>5.349071525419471</v>
      </c>
      <c r="O156">
        <f t="shared" si="46"/>
        <v>5.2833841519178666</v>
      </c>
      <c r="Q156">
        <v>2350</v>
      </c>
      <c r="R156">
        <v>1.8027944988326701</v>
      </c>
      <c r="S156">
        <f t="shared" si="39"/>
        <v>3.6975505869603502</v>
      </c>
      <c r="T156">
        <v>350</v>
      </c>
      <c r="U156">
        <v>0.17923168165536901</v>
      </c>
      <c r="V156">
        <f t="shared" si="52"/>
        <v>3.0655197939204291</v>
      </c>
      <c r="W156">
        <v>3350</v>
      </c>
      <c r="X156">
        <v>0.97296551950366506</v>
      </c>
      <c r="Y156">
        <f t="shared" si="55"/>
        <v>2.4169900802714066</v>
      </c>
      <c r="Z156">
        <f t="shared" si="47"/>
        <v>3.0600201537173954</v>
      </c>
      <c r="AA156">
        <f t="shared" si="48"/>
        <v>0.64029796763275104</v>
      </c>
      <c r="AC156">
        <v>2350</v>
      </c>
      <c r="AD156">
        <v>1.3316951272766</v>
      </c>
      <c r="AE156">
        <f t="shared" si="40"/>
        <v>2.6958732016554299</v>
      </c>
      <c r="AF156">
        <v>350</v>
      </c>
      <c r="AG156">
        <v>0.11510921324724201</v>
      </c>
      <c r="AH156">
        <f t="shared" si="53"/>
        <v>2.0802528921579051</v>
      </c>
      <c r="AI156">
        <v>3350</v>
      </c>
      <c r="AJ156">
        <v>0.84674373861348395</v>
      </c>
      <c r="AK156">
        <f t="shared" si="56"/>
        <v>1.8500957378430629</v>
      </c>
      <c r="AL156">
        <f t="shared" si="49"/>
        <v>2.2087406105521326</v>
      </c>
      <c r="AM156">
        <f t="shared" si="50"/>
        <v>0.43728331766354239</v>
      </c>
    </row>
    <row r="157" spans="3:39" x14ac:dyDescent="0.2">
      <c r="C157">
        <v>7400</v>
      </c>
      <c r="D157">
        <v>2400</v>
      </c>
      <c r="E157">
        <v>0.113322681831523</v>
      </c>
      <c r="F157">
        <f t="shared" si="41"/>
        <v>2.504094104995803</v>
      </c>
      <c r="G157">
        <v>7400</v>
      </c>
      <c r="H157">
        <v>400</v>
      </c>
      <c r="I157">
        <v>0.25703669557965098</v>
      </c>
      <c r="J157">
        <f t="shared" si="51"/>
        <v>3.4517240120027513</v>
      </c>
      <c r="K157">
        <v>3400</v>
      </c>
      <c r="L157">
        <v>7.93887699122629</v>
      </c>
      <c r="M157">
        <f t="shared" si="54"/>
        <v>9.612293439701217</v>
      </c>
      <c r="N157">
        <f t="shared" si="45"/>
        <v>5.1893705188999233</v>
      </c>
      <c r="O157">
        <f t="shared" si="46"/>
        <v>4.8188516020182917</v>
      </c>
      <c r="Q157">
        <v>2400</v>
      </c>
      <c r="R157">
        <v>1.92290602128966</v>
      </c>
      <c r="S157">
        <f t="shared" si="39"/>
        <v>3.81766210941734</v>
      </c>
      <c r="T157">
        <v>400</v>
      </c>
      <c r="U157">
        <v>0.233120492350602</v>
      </c>
      <c r="V157">
        <f t="shared" si="52"/>
        <v>3.1194086046156619</v>
      </c>
      <c r="W157">
        <v>3400</v>
      </c>
      <c r="X157">
        <v>1.04232568127597</v>
      </c>
      <c r="Y157">
        <f t="shared" si="55"/>
        <v>2.486350242043712</v>
      </c>
      <c r="Z157">
        <f t="shared" si="47"/>
        <v>3.1411403186922384</v>
      </c>
      <c r="AA157">
        <f t="shared" si="48"/>
        <v>0.66592193431361757</v>
      </c>
      <c r="AC157">
        <v>2400</v>
      </c>
      <c r="AD157">
        <v>1.31533795842859</v>
      </c>
      <c r="AE157">
        <f t="shared" si="40"/>
        <v>2.6795160328074203</v>
      </c>
      <c r="AF157">
        <v>400</v>
      </c>
      <c r="AG157">
        <v>0.15320706129257899</v>
      </c>
      <c r="AH157">
        <f t="shared" si="53"/>
        <v>2.1183507402032422</v>
      </c>
      <c r="AI157">
        <v>3400</v>
      </c>
      <c r="AJ157">
        <v>0.88085448223609197</v>
      </c>
      <c r="AK157">
        <f t="shared" si="56"/>
        <v>1.8842064814656709</v>
      </c>
      <c r="AL157">
        <f t="shared" si="49"/>
        <v>2.2273577514921112</v>
      </c>
      <c r="AM157">
        <f t="shared" si="50"/>
        <v>0.40870676162311304</v>
      </c>
    </row>
    <row r="158" spans="3:39" x14ac:dyDescent="0.2">
      <c r="C158">
        <v>7450</v>
      </c>
      <c r="D158">
        <v>2450</v>
      </c>
      <c r="E158">
        <v>0.141023496883357</v>
      </c>
      <c r="F158">
        <f t="shared" si="41"/>
        <v>2.5317949200476368</v>
      </c>
      <c r="G158">
        <v>7450</v>
      </c>
      <c r="H158">
        <v>450</v>
      </c>
      <c r="I158">
        <v>0.418278648950757</v>
      </c>
      <c r="J158">
        <f t="shared" si="51"/>
        <v>3.6129659653738573</v>
      </c>
      <c r="K158">
        <v>3450</v>
      </c>
      <c r="L158">
        <v>7.4231926032475597</v>
      </c>
      <c r="M158">
        <f t="shared" si="54"/>
        <v>9.0966090517224867</v>
      </c>
      <c r="N158">
        <f t="shared" si="45"/>
        <v>5.0804566457146603</v>
      </c>
      <c r="O158">
        <f t="shared" si="46"/>
        <v>4.5152932469001081</v>
      </c>
      <c r="Q158">
        <v>2450</v>
      </c>
      <c r="R158">
        <v>1.85892329447567</v>
      </c>
      <c r="S158">
        <f t="shared" si="39"/>
        <v>3.7536793826033499</v>
      </c>
      <c r="T158">
        <v>450</v>
      </c>
      <c r="U158">
        <v>0.28352568339264</v>
      </c>
      <c r="V158">
        <f t="shared" si="52"/>
        <v>3.1698137956576997</v>
      </c>
      <c r="W158">
        <v>3450</v>
      </c>
      <c r="X158">
        <v>1.0892478997363699</v>
      </c>
      <c r="Y158">
        <f t="shared" si="55"/>
        <v>2.5332724605041115</v>
      </c>
      <c r="Z158">
        <f t="shared" si="47"/>
        <v>3.1522552129217201</v>
      </c>
      <c r="AA158">
        <f t="shared" si="48"/>
        <v>0.6103928994899166</v>
      </c>
      <c r="AC158">
        <v>2450</v>
      </c>
      <c r="AD158">
        <v>1.3308681509100999</v>
      </c>
      <c r="AE158">
        <f t="shared" si="40"/>
        <v>2.6950462252889302</v>
      </c>
      <c r="AF158">
        <v>450</v>
      </c>
      <c r="AG158">
        <v>0.18013223802116099</v>
      </c>
      <c r="AH158">
        <f t="shared" si="53"/>
        <v>2.1452759169318241</v>
      </c>
      <c r="AI158">
        <v>3450</v>
      </c>
      <c r="AJ158">
        <v>0.89165109142013899</v>
      </c>
      <c r="AK158">
        <f t="shared" si="56"/>
        <v>1.8950030906497179</v>
      </c>
      <c r="AL158">
        <f t="shared" si="49"/>
        <v>2.2451084109568242</v>
      </c>
      <c r="AM158">
        <f t="shared" si="50"/>
        <v>0.40925804753024814</v>
      </c>
    </row>
    <row r="159" spans="3:39" x14ac:dyDescent="0.2">
      <c r="C159">
        <v>7500</v>
      </c>
      <c r="D159">
        <v>2500</v>
      </c>
      <c r="E159">
        <v>0.31078827044982699</v>
      </c>
      <c r="F159">
        <f t="shared" si="41"/>
        <v>2.7015596936141071</v>
      </c>
      <c r="G159">
        <v>7500</v>
      </c>
      <c r="H159">
        <v>500</v>
      </c>
      <c r="I159">
        <v>0.29463309572936902</v>
      </c>
      <c r="J159">
        <f t="shared" si="51"/>
        <v>3.4893204121524692</v>
      </c>
      <c r="K159">
        <v>3500</v>
      </c>
      <c r="L159">
        <v>7.4824813880708998</v>
      </c>
      <c r="M159">
        <f t="shared" si="54"/>
        <v>9.1558978365458259</v>
      </c>
      <c r="N159">
        <f t="shared" si="45"/>
        <v>5.1155926474374676</v>
      </c>
      <c r="O159">
        <f t="shared" si="46"/>
        <v>4.4804971732819299</v>
      </c>
      <c r="Q159">
        <v>2500</v>
      </c>
      <c r="R159">
        <v>1.8861119367028401</v>
      </c>
      <c r="S159">
        <f t="shared" si="39"/>
        <v>3.7808680248305198</v>
      </c>
      <c r="T159">
        <v>500</v>
      </c>
      <c r="U159">
        <v>0.32531885868347399</v>
      </c>
      <c r="V159">
        <f t="shared" si="52"/>
        <v>3.2116069709485338</v>
      </c>
      <c r="W159">
        <v>3500</v>
      </c>
      <c r="X159">
        <v>1.19508394110114</v>
      </c>
      <c r="Y159">
        <f t="shared" si="55"/>
        <v>2.6391085018688818</v>
      </c>
      <c r="Z159">
        <f t="shared" si="47"/>
        <v>3.2105278325493116</v>
      </c>
      <c r="AA159">
        <f t="shared" si="48"/>
        <v>0.57088052644416221</v>
      </c>
      <c r="AC159">
        <v>2500</v>
      </c>
      <c r="AD159">
        <v>1.3715892556167899</v>
      </c>
      <c r="AE159">
        <f t="shared" si="40"/>
        <v>2.7357673299956202</v>
      </c>
      <c r="AF159">
        <v>500</v>
      </c>
      <c r="AG159">
        <v>0.20880405100674601</v>
      </c>
      <c r="AH159">
        <f t="shared" si="53"/>
        <v>2.1739477299174093</v>
      </c>
      <c r="AI159">
        <v>3500</v>
      </c>
      <c r="AJ159">
        <v>0.93666846650982505</v>
      </c>
      <c r="AK159">
        <f t="shared" si="56"/>
        <v>1.940020465739404</v>
      </c>
      <c r="AL159">
        <f t="shared" si="49"/>
        <v>2.2832451752174778</v>
      </c>
      <c r="AM159">
        <f t="shared" si="50"/>
        <v>0.40897764811202209</v>
      </c>
    </row>
    <row r="160" spans="3:39" x14ac:dyDescent="0.2">
      <c r="C160">
        <v>7550</v>
      </c>
      <c r="D160">
        <v>2550</v>
      </c>
      <c r="E160">
        <v>0.28604863705077399</v>
      </c>
      <c r="F160">
        <f t="shared" si="41"/>
        <v>2.676820060215054</v>
      </c>
      <c r="G160">
        <v>7550</v>
      </c>
      <c r="H160">
        <v>550</v>
      </c>
      <c r="I160">
        <v>0.30436723916410702</v>
      </c>
      <c r="J160">
        <f t="shared" si="51"/>
        <v>3.4990545555872075</v>
      </c>
      <c r="K160">
        <v>3550</v>
      </c>
      <c r="L160">
        <v>6.94753087323061</v>
      </c>
      <c r="M160">
        <f t="shared" si="54"/>
        <v>8.6209473217055361</v>
      </c>
      <c r="N160">
        <f t="shared" si="45"/>
        <v>4.932273979169266</v>
      </c>
      <c r="O160">
        <f t="shared" si="46"/>
        <v>4.203723124081499</v>
      </c>
      <c r="Q160">
        <v>2550</v>
      </c>
      <c r="R160">
        <v>1.911759627421</v>
      </c>
      <c r="S160">
        <f t="shared" si="39"/>
        <v>3.80651571554868</v>
      </c>
      <c r="T160">
        <v>550</v>
      </c>
      <c r="U160">
        <v>0.38604233396300203</v>
      </c>
      <c r="V160">
        <f t="shared" si="52"/>
        <v>3.2723304462280618</v>
      </c>
      <c r="W160">
        <v>3550</v>
      </c>
      <c r="X160">
        <v>1.05498179492943</v>
      </c>
      <c r="Y160">
        <f t="shared" si="55"/>
        <v>2.4990063556971718</v>
      </c>
      <c r="Z160">
        <f t="shared" si="47"/>
        <v>3.192617505824638</v>
      </c>
      <c r="AA160">
        <f t="shared" si="48"/>
        <v>0.65738937942108744</v>
      </c>
      <c r="AC160">
        <v>2550</v>
      </c>
      <c r="AD160">
        <v>1.3489936943593901</v>
      </c>
      <c r="AE160">
        <f t="shared" si="40"/>
        <v>2.7131717687382202</v>
      </c>
      <c r="AF160">
        <v>550</v>
      </c>
      <c r="AG160">
        <v>0.24554550688583601</v>
      </c>
      <c r="AH160">
        <f t="shared" si="53"/>
        <v>2.210689185796499</v>
      </c>
      <c r="AI160">
        <v>3550</v>
      </c>
      <c r="AJ160">
        <v>0.92995972749315303</v>
      </c>
      <c r="AK160">
        <f t="shared" si="56"/>
        <v>1.933311726722732</v>
      </c>
      <c r="AL160">
        <f t="shared" si="49"/>
        <v>2.2857242270858169</v>
      </c>
      <c r="AM160">
        <f t="shared" si="50"/>
        <v>0.39530761989755137</v>
      </c>
    </row>
    <row r="161" spans="3:39" x14ac:dyDescent="0.2">
      <c r="C161">
        <v>7600</v>
      </c>
      <c r="D161">
        <v>2600</v>
      </c>
      <c r="E161">
        <v>0.38515984524712499</v>
      </c>
      <c r="F161">
        <f t="shared" si="41"/>
        <v>2.775931268411405</v>
      </c>
      <c r="G161">
        <v>7600</v>
      </c>
      <c r="H161">
        <v>600</v>
      </c>
      <c r="I161">
        <v>0.57467864812506297</v>
      </c>
      <c r="J161">
        <f t="shared" si="51"/>
        <v>3.7693659645481632</v>
      </c>
      <c r="K161">
        <v>3600</v>
      </c>
      <c r="L161">
        <v>6.9208479407339496</v>
      </c>
      <c r="M161">
        <f t="shared" si="54"/>
        <v>8.5942643892088775</v>
      </c>
      <c r="N161">
        <f t="shared" si="45"/>
        <v>5.0465205407228151</v>
      </c>
      <c r="O161">
        <f t="shared" si="46"/>
        <v>4.1255685119326593</v>
      </c>
      <c r="Q161">
        <v>2600</v>
      </c>
      <c r="R161">
        <v>1.9533623823864901</v>
      </c>
      <c r="S161">
        <f t="shared" si="39"/>
        <v>3.8481184705141702</v>
      </c>
      <c r="T161">
        <v>600</v>
      </c>
      <c r="U161">
        <v>0.46996896264327698</v>
      </c>
      <c r="V161">
        <f t="shared" si="52"/>
        <v>3.3562570749083367</v>
      </c>
      <c r="W161">
        <v>3600</v>
      </c>
      <c r="X161">
        <v>1.1355007825325401</v>
      </c>
      <c r="Y161">
        <f t="shared" si="55"/>
        <v>2.5795253433002818</v>
      </c>
      <c r="Z161">
        <f t="shared" si="47"/>
        <v>3.2613002962409294</v>
      </c>
      <c r="AA161">
        <f t="shared" si="48"/>
        <v>0.63960513050220857</v>
      </c>
      <c r="AC161">
        <v>2600</v>
      </c>
      <c r="AD161">
        <v>1.3881581816405799</v>
      </c>
      <c r="AE161">
        <f t="shared" si="40"/>
        <v>2.7523362560194098</v>
      </c>
      <c r="AF161">
        <v>600</v>
      </c>
      <c r="AG161">
        <v>0.30598751288253601</v>
      </c>
      <c r="AH161">
        <f t="shared" si="53"/>
        <v>2.2711311917931991</v>
      </c>
      <c r="AI161">
        <v>3600</v>
      </c>
      <c r="AJ161">
        <v>0.92530446605866401</v>
      </c>
      <c r="AK161">
        <f t="shared" si="56"/>
        <v>1.928656465288243</v>
      </c>
      <c r="AL161">
        <f t="shared" si="49"/>
        <v>2.3173746377002837</v>
      </c>
      <c r="AM161">
        <f t="shared" si="50"/>
        <v>0.41378248105950255</v>
      </c>
    </row>
    <row r="162" spans="3:39" x14ac:dyDescent="0.2">
      <c r="C162">
        <v>7650</v>
      </c>
      <c r="D162">
        <v>2650</v>
      </c>
      <c r="E162">
        <v>0.480492587426399</v>
      </c>
      <c r="F162">
        <f t="shared" si="41"/>
        <v>2.871264010590679</v>
      </c>
      <c r="G162">
        <v>7650</v>
      </c>
      <c r="H162">
        <v>650</v>
      </c>
      <c r="I162">
        <v>1.2809058371714599</v>
      </c>
      <c r="J162">
        <f t="shared" si="51"/>
        <v>4.4755931535945601</v>
      </c>
      <c r="K162">
        <v>3650</v>
      </c>
      <c r="L162">
        <v>7.4767712402769497</v>
      </c>
      <c r="M162">
        <f t="shared" si="54"/>
        <v>9.1501876887518776</v>
      </c>
      <c r="N162">
        <f t="shared" si="45"/>
        <v>5.4990149509790385</v>
      </c>
      <c r="O162">
        <f t="shared" si="46"/>
        <v>4.3392832693865238</v>
      </c>
      <c r="Q162">
        <v>2650</v>
      </c>
      <c r="R162">
        <v>1.9370113943653799</v>
      </c>
      <c r="S162">
        <f t="shared" si="39"/>
        <v>3.8317674824930599</v>
      </c>
      <c r="T162">
        <v>650</v>
      </c>
      <c r="U162">
        <v>0.47814958092923598</v>
      </c>
      <c r="V162">
        <f t="shared" si="52"/>
        <v>3.3644376931942959</v>
      </c>
      <c r="W162">
        <v>3650</v>
      </c>
      <c r="X162">
        <v>1.1875583550762701</v>
      </c>
      <c r="Y162">
        <f t="shared" si="55"/>
        <v>2.631582915844012</v>
      </c>
      <c r="Z162">
        <f t="shared" si="47"/>
        <v>3.275929363843789</v>
      </c>
      <c r="AA162">
        <f t="shared" si="48"/>
        <v>0.60496780226633273</v>
      </c>
      <c r="AC162">
        <v>2650</v>
      </c>
      <c r="AD162">
        <v>1.5025387937883501</v>
      </c>
      <c r="AE162">
        <f t="shared" si="40"/>
        <v>2.8667168681671802</v>
      </c>
      <c r="AF162">
        <v>650</v>
      </c>
      <c r="AG162">
        <v>0.32845799153091698</v>
      </c>
      <c r="AH162">
        <f t="shared" si="53"/>
        <v>2.2936016704415803</v>
      </c>
      <c r="AI162">
        <v>3650</v>
      </c>
      <c r="AJ162">
        <v>0.90596213602233699</v>
      </c>
      <c r="AK162">
        <f t="shared" si="56"/>
        <v>1.9093141352519161</v>
      </c>
      <c r="AL162">
        <f t="shared" si="49"/>
        <v>2.3565442246202255</v>
      </c>
      <c r="AM162">
        <f t="shared" si="50"/>
        <v>0.48179489629229583</v>
      </c>
    </row>
    <row r="163" spans="3:39" x14ac:dyDescent="0.2">
      <c r="C163">
        <v>7700</v>
      </c>
      <c r="D163">
        <v>2700</v>
      </c>
      <c r="E163">
        <v>0.49128069235259098</v>
      </c>
      <c r="F163">
        <f t="shared" si="41"/>
        <v>2.882052115516871</v>
      </c>
      <c r="G163">
        <v>7700</v>
      </c>
      <c r="H163">
        <v>700</v>
      </c>
      <c r="I163">
        <v>1.5317778148158701</v>
      </c>
      <c r="J163">
        <f t="shared" si="51"/>
        <v>4.7264651312389701</v>
      </c>
      <c r="K163">
        <v>3700</v>
      </c>
      <c r="L163">
        <v>8.6097126404277606</v>
      </c>
      <c r="M163">
        <f t="shared" si="54"/>
        <v>10.283129088902687</v>
      </c>
      <c r="N163">
        <f t="shared" si="45"/>
        <v>5.9638821118861758</v>
      </c>
      <c r="O163">
        <f t="shared" si="46"/>
        <v>4.9107636302107673</v>
      </c>
      <c r="Q163">
        <v>2700</v>
      </c>
      <c r="R163">
        <v>2.0644963859263701</v>
      </c>
      <c r="S163">
        <f t="shared" si="39"/>
        <v>3.95925247405405</v>
      </c>
      <c r="T163">
        <v>700</v>
      </c>
      <c r="U163">
        <v>0.56207928567968102</v>
      </c>
      <c r="V163">
        <f t="shared" si="52"/>
        <v>3.4483673979447409</v>
      </c>
      <c r="W163">
        <v>3700</v>
      </c>
      <c r="X163">
        <v>1.30069738034715</v>
      </c>
      <c r="Y163">
        <f t="shared" si="55"/>
        <v>2.744721941114892</v>
      </c>
      <c r="Z163">
        <f t="shared" si="47"/>
        <v>3.3841139377045608</v>
      </c>
      <c r="AA163">
        <f t="shared" si="48"/>
        <v>0.60980938351667935</v>
      </c>
      <c r="AC163">
        <v>2700</v>
      </c>
      <c r="AD163">
        <v>1.5081488732558099</v>
      </c>
      <c r="AE163">
        <f t="shared" si="40"/>
        <v>2.8723269476346402</v>
      </c>
      <c r="AF163">
        <v>700</v>
      </c>
      <c r="AG163">
        <v>0.35958517559266201</v>
      </c>
      <c r="AH163">
        <f t="shared" si="53"/>
        <v>2.3247288545033253</v>
      </c>
      <c r="AI163">
        <v>3700</v>
      </c>
      <c r="AJ163">
        <v>0.91905060021805396</v>
      </c>
      <c r="AK163">
        <f t="shared" si="56"/>
        <v>1.9224025994476328</v>
      </c>
      <c r="AL163">
        <f t="shared" si="49"/>
        <v>2.3731528005285329</v>
      </c>
      <c r="AM163">
        <f t="shared" si="50"/>
        <v>0.47680994718138781</v>
      </c>
    </row>
    <row r="164" spans="3:39" x14ac:dyDescent="0.2">
      <c r="C164">
        <v>7750</v>
      </c>
      <c r="D164">
        <v>2750</v>
      </c>
      <c r="E164">
        <v>0.542851219791469</v>
      </c>
      <c r="F164">
        <f t="shared" si="41"/>
        <v>2.9336226429557488</v>
      </c>
      <c r="G164">
        <v>7750</v>
      </c>
      <c r="H164">
        <v>750</v>
      </c>
      <c r="I164">
        <v>1.81710766722435</v>
      </c>
      <c r="J164">
        <f t="shared" si="51"/>
        <v>5.0117949836474498</v>
      </c>
      <c r="K164">
        <v>3750</v>
      </c>
      <c r="L164">
        <v>8.8727883104851202</v>
      </c>
      <c r="M164">
        <f t="shared" si="54"/>
        <v>10.546204758960048</v>
      </c>
      <c r="N164">
        <f t="shared" si="45"/>
        <v>6.1638741285210825</v>
      </c>
      <c r="O164">
        <f t="shared" si="46"/>
        <v>5.0111248230841268</v>
      </c>
      <c r="Q164">
        <v>2750</v>
      </c>
      <c r="R164">
        <v>2.0081924809348202</v>
      </c>
      <c r="S164">
        <f t="shared" si="39"/>
        <v>3.9029485690625001</v>
      </c>
      <c r="T164">
        <v>750</v>
      </c>
      <c r="U164">
        <v>0.57799130116560804</v>
      </c>
      <c r="V164">
        <f t="shared" si="52"/>
        <v>3.4642794134306678</v>
      </c>
      <c r="W164">
        <v>3750</v>
      </c>
      <c r="X164">
        <v>1.2323264514566601</v>
      </c>
      <c r="Y164">
        <f t="shared" si="55"/>
        <v>2.6763510122244019</v>
      </c>
      <c r="Z164">
        <f t="shared" si="47"/>
        <v>3.3478596649058563</v>
      </c>
      <c r="AA164">
        <f t="shared" si="48"/>
        <v>0.62153081982733127</v>
      </c>
      <c r="AC164">
        <v>2750</v>
      </c>
      <c r="AD164">
        <v>1.50554838083116</v>
      </c>
      <c r="AE164">
        <f t="shared" si="40"/>
        <v>2.8697264552099901</v>
      </c>
      <c r="AF164">
        <v>750</v>
      </c>
      <c r="AG164">
        <v>0.37085574874980498</v>
      </c>
      <c r="AH164">
        <f t="shared" si="53"/>
        <v>2.3359994276604681</v>
      </c>
      <c r="AI164">
        <v>3750</v>
      </c>
      <c r="AJ164">
        <v>0.91737367728445196</v>
      </c>
      <c r="AK164">
        <f t="shared" si="56"/>
        <v>1.920725676514031</v>
      </c>
      <c r="AL164">
        <f t="shared" si="49"/>
        <v>2.3754838531281632</v>
      </c>
      <c r="AM164">
        <f t="shared" si="50"/>
        <v>0.47573089492092813</v>
      </c>
    </row>
    <row r="165" spans="3:39" x14ac:dyDescent="0.2">
      <c r="C165">
        <v>7800</v>
      </c>
      <c r="D165">
        <v>2800</v>
      </c>
      <c r="E165">
        <v>0.59193152076821798</v>
      </c>
      <c r="F165">
        <f t="shared" si="41"/>
        <v>2.9827029439324981</v>
      </c>
      <c r="G165">
        <v>7800</v>
      </c>
      <c r="H165">
        <v>800</v>
      </c>
      <c r="I165">
        <v>1.58868969373935</v>
      </c>
      <c r="J165">
        <f t="shared" si="51"/>
        <v>4.7833770101624502</v>
      </c>
      <c r="K165">
        <v>3800</v>
      </c>
      <c r="L165">
        <v>9.45529559874449</v>
      </c>
      <c r="M165">
        <f t="shared" si="54"/>
        <v>11.128712047219416</v>
      </c>
      <c r="N165">
        <f t="shared" si="45"/>
        <v>6.2982640004381212</v>
      </c>
      <c r="O165">
        <f t="shared" si="46"/>
        <v>5.304954223579867</v>
      </c>
      <c r="Q165">
        <v>2800</v>
      </c>
      <c r="R165">
        <v>2.1976939535566302</v>
      </c>
      <c r="S165">
        <f t="shared" si="39"/>
        <v>4.0924500416843106</v>
      </c>
      <c r="T165">
        <v>800</v>
      </c>
      <c r="U165">
        <v>0.55565236414341801</v>
      </c>
      <c r="V165">
        <f t="shared" si="52"/>
        <v>3.4419404764084778</v>
      </c>
      <c r="W165">
        <v>3800</v>
      </c>
      <c r="X165">
        <v>1.16969271590876</v>
      </c>
      <c r="Y165">
        <f t="shared" si="55"/>
        <v>2.6137172766765016</v>
      </c>
      <c r="Z165">
        <f t="shared" si="47"/>
        <v>3.3827025982564298</v>
      </c>
      <c r="AA165">
        <f t="shared" si="48"/>
        <v>0.74114404283707103</v>
      </c>
      <c r="AC165">
        <v>2800</v>
      </c>
      <c r="AD165">
        <v>1.59431392755471</v>
      </c>
      <c r="AE165">
        <f t="shared" si="40"/>
        <v>2.9584920019335401</v>
      </c>
      <c r="AF165">
        <v>800</v>
      </c>
      <c r="AG165">
        <v>0.37275775224574498</v>
      </c>
      <c r="AH165">
        <f t="shared" si="53"/>
        <v>2.3379014311564079</v>
      </c>
      <c r="AI165">
        <v>3800</v>
      </c>
      <c r="AJ165">
        <v>0.93619246777020904</v>
      </c>
      <c r="AK165">
        <f t="shared" si="56"/>
        <v>1.9395444669997879</v>
      </c>
      <c r="AL165">
        <f t="shared" si="49"/>
        <v>2.4119793000299121</v>
      </c>
      <c r="AM165">
        <f t="shared" si="50"/>
        <v>0.51349699875415289</v>
      </c>
    </row>
    <row r="166" spans="3:39" x14ac:dyDescent="0.2">
      <c r="C166">
        <v>7850</v>
      </c>
      <c r="D166">
        <v>2850</v>
      </c>
      <c r="E166">
        <v>0.61208655826093095</v>
      </c>
      <c r="F166">
        <f t="shared" si="41"/>
        <v>3.002857981425211</v>
      </c>
      <c r="G166">
        <v>7850</v>
      </c>
      <c r="H166">
        <v>850</v>
      </c>
      <c r="I166">
        <v>2.27368218721322</v>
      </c>
      <c r="J166">
        <f t="shared" si="51"/>
        <v>5.4683695036363202</v>
      </c>
      <c r="K166">
        <v>3850</v>
      </c>
      <c r="L166">
        <v>9.9320301080048008</v>
      </c>
      <c r="M166">
        <f t="shared" si="54"/>
        <v>11.605446556479727</v>
      </c>
      <c r="N166">
        <f t="shared" si="45"/>
        <v>6.6922246805137533</v>
      </c>
      <c r="O166">
        <f t="shared" si="46"/>
        <v>5.5091009981744161</v>
      </c>
      <c r="Q166">
        <v>2850</v>
      </c>
      <c r="R166">
        <v>2.0282872798415901</v>
      </c>
      <c r="S166">
        <f t="shared" si="39"/>
        <v>3.92304336796927</v>
      </c>
      <c r="T166">
        <v>850</v>
      </c>
      <c r="U166">
        <v>0.57481463452722403</v>
      </c>
      <c r="V166">
        <f t="shared" si="52"/>
        <v>3.4611027467922839</v>
      </c>
      <c r="W166">
        <v>3850</v>
      </c>
      <c r="X166">
        <v>1.21381308615566</v>
      </c>
      <c r="Y166">
        <f t="shared" si="55"/>
        <v>2.6578376469234017</v>
      </c>
      <c r="Z166">
        <f t="shared" si="47"/>
        <v>3.3473279205616522</v>
      </c>
      <c r="AA166">
        <f t="shared" si="48"/>
        <v>0.64023035889799351</v>
      </c>
      <c r="AC166">
        <v>2850</v>
      </c>
      <c r="AD166">
        <v>1.51155852136527</v>
      </c>
      <c r="AE166">
        <f t="shared" si="40"/>
        <v>2.8757365957441001</v>
      </c>
      <c r="AF166">
        <v>850</v>
      </c>
      <c r="AG166">
        <v>0.38335843676529002</v>
      </c>
      <c r="AH166">
        <f t="shared" si="53"/>
        <v>2.3485021156759531</v>
      </c>
      <c r="AI166">
        <v>3850</v>
      </c>
      <c r="AJ166">
        <v>0.91588603574689798</v>
      </c>
      <c r="AK166">
        <f t="shared" si="56"/>
        <v>1.9192380349764768</v>
      </c>
      <c r="AL166">
        <f t="shared" si="49"/>
        <v>2.3811589154655102</v>
      </c>
      <c r="AM166">
        <f t="shared" si="50"/>
        <v>0.47908477758848189</v>
      </c>
    </row>
    <row r="167" spans="3:39" x14ac:dyDescent="0.2">
      <c r="C167">
        <v>7900</v>
      </c>
      <c r="D167">
        <v>2900</v>
      </c>
      <c r="E167">
        <v>0.35804100554915702</v>
      </c>
      <c r="F167">
        <f t="shared" si="41"/>
        <v>2.7488124287134372</v>
      </c>
      <c r="G167">
        <v>7900</v>
      </c>
      <c r="H167">
        <v>900</v>
      </c>
      <c r="I167">
        <v>2.0010882327530002</v>
      </c>
      <c r="J167">
        <f>I167+$J$149</f>
        <v>5.1957755491761004</v>
      </c>
      <c r="K167">
        <v>3900</v>
      </c>
      <c r="L167">
        <v>9.0329276338132001</v>
      </c>
      <c r="M167">
        <f t="shared" si="54"/>
        <v>10.706344082288126</v>
      </c>
      <c r="N167">
        <f t="shared" si="45"/>
        <v>6.2169773533925543</v>
      </c>
      <c r="O167">
        <f t="shared" si="46"/>
        <v>5.1777958251359388</v>
      </c>
      <c r="Q167">
        <v>2900</v>
      </c>
      <c r="R167">
        <v>2.1874975498563902</v>
      </c>
      <c r="S167">
        <f t="shared" si="39"/>
        <v>4.0822536379840706</v>
      </c>
      <c r="T167">
        <v>900</v>
      </c>
      <c r="U167">
        <v>0.503653325064644</v>
      </c>
      <c r="V167">
        <f t="shared" si="52"/>
        <v>3.3899414373297039</v>
      </c>
      <c r="W167">
        <v>3900</v>
      </c>
      <c r="X167">
        <v>1.1780147034091999</v>
      </c>
      <c r="Y167">
        <f t="shared" si="55"/>
        <v>2.6220392641769417</v>
      </c>
      <c r="Z167">
        <f t="shared" si="47"/>
        <v>3.3647447798302381</v>
      </c>
      <c r="AA167">
        <f t="shared" si="48"/>
        <v>0.73043319888275693</v>
      </c>
      <c r="AC167">
        <v>2900</v>
      </c>
      <c r="AD167">
        <v>1.5771527906984</v>
      </c>
      <c r="AE167">
        <f t="shared" si="40"/>
        <v>2.9413308650772301</v>
      </c>
      <c r="AF167">
        <v>900</v>
      </c>
      <c r="AG167">
        <v>0.37752614782414301</v>
      </c>
      <c r="AH167">
        <f t="shared" si="53"/>
        <v>2.3426698267348063</v>
      </c>
      <c r="AI167">
        <v>3900</v>
      </c>
      <c r="AJ167">
        <v>0.91005589098663098</v>
      </c>
      <c r="AK167">
        <f t="shared" si="56"/>
        <v>1.9134078902162099</v>
      </c>
      <c r="AL167">
        <f t="shared" si="49"/>
        <v>2.3991361940094151</v>
      </c>
      <c r="AM167">
        <f t="shared" si="50"/>
        <v>0.516282624670518</v>
      </c>
    </row>
    <row r="168" spans="3:39" x14ac:dyDescent="0.2">
      <c r="C168">
        <v>7950</v>
      </c>
      <c r="D168">
        <v>2950</v>
      </c>
      <c r="E168">
        <v>0.52069324364798997</v>
      </c>
      <c r="F168">
        <f t="shared" si="41"/>
        <v>2.9114646668122699</v>
      </c>
      <c r="G168">
        <v>7950</v>
      </c>
      <c r="H168">
        <v>950</v>
      </c>
      <c r="I168">
        <v>1.7098520446626599</v>
      </c>
      <c r="J168">
        <f t="shared" si="51"/>
        <v>4.9045393610857602</v>
      </c>
      <c r="K168">
        <v>3950</v>
      </c>
      <c r="L168">
        <v>9.2028385893045606</v>
      </c>
      <c r="M168">
        <f t="shared" si="54"/>
        <v>10.876255037779487</v>
      </c>
      <c r="N168">
        <f t="shared" si="45"/>
        <v>6.2307530218925065</v>
      </c>
      <c r="O168">
        <f t="shared" si="46"/>
        <v>5.1980309569541134</v>
      </c>
      <c r="Q168">
        <v>2950</v>
      </c>
      <c r="R168">
        <v>2.1902559284249699</v>
      </c>
      <c r="S168">
        <f t="shared" si="39"/>
        <v>4.0850120165526498</v>
      </c>
      <c r="T168">
        <v>950</v>
      </c>
      <c r="U168">
        <v>0.58075615157472105</v>
      </c>
      <c r="V168">
        <f t="shared" si="52"/>
        <v>3.4670442638397807</v>
      </c>
      <c r="W168">
        <v>3950</v>
      </c>
      <c r="X168">
        <v>1.1994524346150801</v>
      </c>
      <c r="Y168">
        <f t="shared" si="55"/>
        <v>2.6434769953828221</v>
      </c>
      <c r="Z168">
        <f t="shared" si="47"/>
        <v>3.398511091925084</v>
      </c>
      <c r="AA168">
        <f t="shared" si="48"/>
        <v>0.72320702503106971</v>
      </c>
      <c r="AC168">
        <v>2950</v>
      </c>
      <c r="AD168">
        <v>1.6630723868444199</v>
      </c>
      <c r="AE168">
        <f t="shared" si="40"/>
        <v>3.0272504612232503</v>
      </c>
      <c r="AF168">
        <v>950</v>
      </c>
      <c r="AG168">
        <v>0.42052927543758301</v>
      </c>
      <c r="AH168">
        <f t="shared" si="53"/>
        <v>2.3856729543482462</v>
      </c>
      <c r="AI168">
        <v>3950</v>
      </c>
      <c r="AJ168">
        <v>0.87300939706337399</v>
      </c>
      <c r="AK168">
        <f t="shared" si="56"/>
        <v>1.8763613962929528</v>
      </c>
      <c r="AL168">
        <f t="shared" si="49"/>
        <v>2.4297616039548164</v>
      </c>
      <c r="AM168">
        <f t="shared" si="50"/>
        <v>0.57670986354676801</v>
      </c>
    </row>
    <row r="169" spans="3:39" x14ac:dyDescent="0.2">
      <c r="C169">
        <v>8000</v>
      </c>
      <c r="D169">
        <v>3000</v>
      </c>
      <c r="E169">
        <v>0.85651280062614399</v>
      </c>
      <c r="F169">
        <f t="shared" si="41"/>
        <v>3.247284223790424</v>
      </c>
      <c r="G169">
        <v>8000</v>
      </c>
      <c r="H169">
        <v>1000</v>
      </c>
      <c r="I169">
        <v>2.4844061811148799</v>
      </c>
      <c r="J169">
        <f t="shared" si="51"/>
        <v>5.6790934975379805</v>
      </c>
      <c r="K169">
        <v>4000</v>
      </c>
      <c r="L169">
        <v>9.0265248327643093</v>
      </c>
      <c r="M169">
        <f t="shared" si="54"/>
        <v>10.699941281239237</v>
      </c>
      <c r="N169">
        <f t="shared" si="45"/>
        <v>6.5421063341892136</v>
      </c>
      <c r="O169">
        <f t="shared" si="46"/>
        <v>4.9220470216206715</v>
      </c>
      <c r="Q169">
        <v>3000</v>
      </c>
      <c r="R169">
        <v>2.1565616423955798</v>
      </c>
      <c r="S169">
        <f t="shared" si="39"/>
        <v>4.0513177305232597</v>
      </c>
      <c r="T169">
        <v>1000</v>
      </c>
      <c r="U169">
        <v>0.60270792295092201</v>
      </c>
      <c r="V169">
        <f t="shared" si="52"/>
        <v>3.4889960352159819</v>
      </c>
      <c r="W169">
        <v>4000</v>
      </c>
      <c r="X169">
        <v>1.1116162013878901</v>
      </c>
      <c r="Y169">
        <f t="shared" si="55"/>
        <v>2.5556407621556319</v>
      </c>
      <c r="Z169">
        <f t="shared" si="47"/>
        <v>3.365318175964958</v>
      </c>
      <c r="AA169">
        <f t="shared" si="48"/>
        <v>0.75546975986999865</v>
      </c>
      <c r="AC169">
        <v>3000</v>
      </c>
      <c r="AD169">
        <v>1.6098227246883801</v>
      </c>
      <c r="AE169">
        <f t="shared" si="40"/>
        <v>2.9740007990672099</v>
      </c>
      <c r="AF169">
        <v>1000</v>
      </c>
      <c r="AG169">
        <v>0.43105204398471297</v>
      </c>
      <c r="AH169">
        <f t="shared" si="53"/>
        <v>2.3961957228953761</v>
      </c>
      <c r="AI169">
        <v>4000</v>
      </c>
      <c r="AJ169">
        <v>0.82589844920491695</v>
      </c>
      <c r="AK169">
        <f t="shared" si="56"/>
        <v>1.8292504484344958</v>
      </c>
      <c r="AL169">
        <f t="shared" si="49"/>
        <v>2.3998156567990274</v>
      </c>
      <c r="AM169">
        <f t="shared" si="50"/>
        <v>0.57238376047851847</v>
      </c>
    </row>
    <row r="170" spans="3:39" x14ac:dyDescent="0.2">
      <c r="C170">
        <v>8050</v>
      </c>
      <c r="D170">
        <v>3050</v>
      </c>
      <c r="E170">
        <v>0.545117853385374</v>
      </c>
      <c r="F170">
        <f t="shared" si="41"/>
        <v>2.9358892765496538</v>
      </c>
      <c r="G170">
        <v>8050</v>
      </c>
      <c r="H170">
        <v>1050</v>
      </c>
      <c r="I170">
        <v>2.14868886111485</v>
      </c>
      <c r="J170">
        <f t="shared" si="51"/>
        <v>5.3433761775379498</v>
      </c>
      <c r="K170">
        <v>4050</v>
      </c>
      <c r="L170">
        <v>9.9995551953242696</v>
      </c>
      <c r="M170">
        <f t="shared" si="54"/>
        <v>11.672971643799197</v>
      </c>
      <c r="N170">
        <f t="shared" ref="N170:N189" si="57">AVERAGE(F170,J170,M170)</f>
        <v>6.6507456992956007</v>
      </c>
      <c r="O170">
        <f t="shared" ref="O170:O189" si="58">STDEV(E170,J170,M170)</f>
        <v>5.5814602583410293</v>
      </c>
      <c r="Q170">
        <v>3050</v>
      </c>
      <c r="R170">
        <v>2.0676097219868699</v>
      </c>
      <c r="S170">
        <f t="shared" si="39"/>
        <v>3.9623658101145498</v>
      </c>
      <c r="T170">
        <v>1050</v>
      </c>
      <c r="U170">
        <v>0.60038778986347896</v>
      </c>
      <c r="V170">
        <f t="shared" si="52"/>
        <v>3.486675902128539</v>
      </c>
      <c r="W170">
        <v>4050</v>
      </c>
      <c r="X170">
        <v>1.11638591478104</v>
      </c>
      <c r="Y170">
        <f t="shared" si="55"/>
        <v>2.5604104755487818</v>
      </c>
      <c r="Z170">
        <f t="shared" si="47"/>
        <v>3.33648406259729</v>
      </c>
      <c r="AA170">
        <f t="shared" si="48"/>
        <v>0.71294311240497232</v>
      </c>
      <c r="AC170">
        <v>3050</v>
      </c>
      <c r="AD170">
        <v>1.5259238893620799</v>
      </c>
      <c r="AE170">
        <f t="shared" si="40"/>
        <v>2.8901019637409098</v>
      </c>
      <c r="AF170">
        <v>1050</v>
      </c>
      <c r="AG170">
        <v>0.40099940194714301</v>
      </c>
      <c r="AH170">
        <f t="shared" si="53"/>
        <v>2.3661430808578059</v>
      </c>
      <c r="AI170">
        <v>4050</v>
      </c>
      <c r="AJ170">
        <v>0.81365709350193005</v>
      </c>
      <c r="AK170">
        <f t="shared" si="56"/>
        <v>1.817009092731509</v>
      </c>
      <c r="AL170">
        <f t="shared" si="49"/>
        <v>2.3577513791100748</v>
      </c>
      <c r="AM170">
        <f t="shared" si="50"/>
        <v>0.53659565125564068</v>
      </c>
    </row>
    <row r="171" spans="3:39" x14ac:dyDescent="0.2">
      <c r="C171">
        <v>8100</v>
      </c>
      <c r="D171">
        <v>3100</v>
      </c>
      <c r="E171">
        <v>0.54093164600244803</v>
      </c>
      <c r="F171">
        <f t="shared" si="41"/>
        <v>2.9317030691667281</v>
      </c>
      <c r="G171">
        <v>8100</v>
      </c>
      <c r="H171">
        <v>1100</v>
      </c>
      <c r="I171">
        <v>2.3889449033680199</v>
      </c>
      <c r="J171">
        <f t="shared" si="51"/>
        <v>5.5836322197911201</v>
      </c>
      <c r="K171">
        <v>4100</v>
      </c>
      <c r="L171">
        <v>9.0607955389158601</v>
      </c>
      <c r="M171">
        <f t="shared" si="54"/>
        <v>10.734211987390786</v>
      </c>
      <c r="N171">
        <f t="shared" si="57"/>
        <v>6.4165157587828787</v>
      </c>
      <c r="O171">
        <f t="shared" si="58"/>
        <v>5.0967353135353477</v>
      </c>
      <c r="Q171">
        <v>3100</v>
      </c>
      <c r="R171">
        <v>2.05141937013211</v>
      </c>
      <c r="S171">
        <f t="shared" si="39"/>
        <v>3.9461754582597899</v>
      </c>
      <c r="T171">
        <v>1100</v>
      </c>
      <c r="U171">
        <v>0.64420608733700901</v>
      </c>
      <c r="V171">
        <f t="shared" si="52"/>
        <v>3.5304941996020691</v>
      </c>
      <c r="W171">
        <v>4100</v>
      </c>
      <c r="X171">
        <v>1.11059695826381</v>
      </c>
      <c r="Y171">
        <f t="shared" si="55"/>
        <v>2.554621519031552</v>
      </c>
      <c r="Z171">
        <f t="shared" si="47"/>
        <v>3.343763725631137</v>
      </c>
      <c r="AA171">
        <f t="shared" si="48"/>
        <v>0.71432261190407753</v>
      </c>
      <c r="AC171">
        <v>3100</v>
      </c>
      <c r="AD171">
        <v>1.45607138647761</v>
      </c>
      <c r="AE171">
        <f t="shared" si="40"/>
        <v>2.8202494608564401</v>
      </c>
      <c r="AF171">
        <v>1100</v>
      </c>
      <c r="AG171">
        <v>0.47511691709769399</v>
      </c>
      <c r="AH171">
        <f t="shared" si="53"/>
        <v>2.4402605960083572</v>
      </c>
      <c r="AI171">
        <v>4100</v>
      </c>
      <c r="AJ171">
        <v>0.82890715137293203</v>
      </c>
      <c r="AK171">
        <f t="shared" si="56"/>
        <v>1.832259150602511</v>
      </c>
      <c r="AL171">
        <f t="shared" si="49"/>
        <v>2.3642564024891026</v>
      </c>
      <c r="AM171">
        <f t="shared" si="50"/>
        <v>0.49836100505888326</v>
      </c>
    </row>
    <row r="172" spans="3:39" x14ac:dyDescent="0.2">
      <c r="C172">
        <v>8150</v>
      </c>
      <c r="D172">
        <v>3150</v>
      </c>
      <c r="E172">
        <v>0.45961115052299301</v>
      </c>
      <c r="F172">
        <f t="shared" si="41"/>
        <v>2.850382573687273</v>
      </c>
      <c r="G172">
        <v>8150</v>
      </c>
      <c r="H172">
        <v>1150</v>
      </c>
      <c r="I172">
        <v>1.7142030989285399</v>
      </c>
      <c r="J172">
        <f t="shared" si="51"/>
        <v>4.9088904153516406</v>
      </c>
      <c r="K172">
        <v>4150</v>
      </c>
      <c r="L172">
        <v>8.3137782438044194</v>
      </c>
      <c r="M172">
        <f t="shared" si="54"/>
        <v>9.9871946922793455</v>
      </c>
      <c r="N172">
        <f t="shared" si="57"/>
        <v>5.9154892271060859</v>
      </c>
      <c r="O172">
        <f t="shared" si="58"/>
        <v>4.7672512773897084</v>
      </c>
      <c r="Q172">
        <v>3150</v>
      </c>
      <c r="R172">
        <v>1.9363502943109101</v>
      </c>
      <c r="S172">
        <f t="shared" si="39"/>
        <v>3.8311063824385903</v>
      </c>
      <c r="T172">
        <v>1150</v>
      </c>
      <c r="U172">
        <v>0.69244433881519496</v>
      </c>
      <c r="V172">
        <f t="shared" si="52"/>
        <v>3.578732451080255</v>
      </c>
      <c r="W172">
        <v>4150</v>
      </c>
      <c r="X172">
        <v>1.1131162300700499</v>
      </c>
      <c r="Y172">
        <f t="shared" si="55"/>
        <v>2.5571407908377917</v>
      </c>
      <c r="Z172">
        <f t="shared" si="47"/>
        <v>3.3223265414522127</v>
      </c>
      <c r="AA172">
        <f t="shared" si="48"/>
        <v>0.67457770124339989</v>
      </c>
      <c r="AC172">
        <v>3150</v>
      </c>
      <c r="AD172">
        <v>1.4689463296907499</v>
      </c>
      <c r="AE172">
        <f t="shared" si="40"/>
        <v>2.8331244040695802</v>
      </c>
      <c r="AF172">
        <v>1150</v>
      </c>
      <c r="AG172">
        <v>0.46636122136185498</v>
      </c>
      <c r="AH172">
        <f t="shared" si="53"/>
        <v>2.4315049002725182</v>
      </c>
      <c r="AI172">
        <v>4150</v>
      </c>
      <c r="AJ172">
        <v>0.81814559204304504</v>
      </c>
      <c r="AK172">
        <f t="shared" si="56"/>
        <v>1.8214975912726241</v>
      </c>
      <c r="AL172">
        <f t="shared" si="49"/>
        <v>2.3620422985382405</v>
      </c>
      <c r="AM172">
        <f t="shared" si="50"/>
        <v>0.5093780441599387</v>
      </c>
    </row>
    <row r="173" spans="3:39" x14ac:dyDescent="0.2">
      <c r="C173">
        <v>8200</v>
      </c>
      <c r="D173">
        <v>3200</v>
      </c>
      <c r="E173">
        <v>0.52420778059441897</v>
      </c>
      <c r="F173">
        <f t="shared" si="41"/>
        <v>2.914979203758699</v>
      </c>
      <c r="G173">
        <v>8200</v>
      </c>
      <c r="H173">
        <v>1200</v>
      </c>
      <c r="I173">
        <v>1.79482740607919</v>
      </c>
      <c r="J173">
        <f t="shared" si="51"/>
        <v>4.9895147225022907</v>
      </c>
      <c r="K173">
        <v>4200</v>
      </c>
      <c r="L173">
        <v>8.4568314903595105</v>
      </c>
      <c r="M173">
        <f t="shared" si="54"/>
        <v>10.130247938834437</v>
      </c>
      <c r="N173">
        <f t="shared" si="57"/>
        <v>6.0115806216984753</v>
      </c>
      <c r="O173">
        <f t="shared" si="58"/>
        <v>4.806976035039618</v>
      </c>
      <c r="Q173">
        <v>3200</v>
      </c>
      <c r="R173">
        <v>1.9872390324959199</v>
      </c>
      <c r="S173">
        <f t="shared" si="39"/>
        <v>3.8819951206235999</v>
      </c>
      <c r="T173">
        <v>1200</v>
      </c>
      <c r="U173">
        <v>0.64038904624542903</v>
      </c>
      <c r="V173">
        <f t="shared" si="52"/>
        <v>3.526677158510489</v>
      </c>
      <c r="W173">
        <v>4200</v>
      </c>
      <c r="X173">
        <v>1.08944259294636</v>
      </c>
      <c r="Y173">
        <f t="shared" si="55"/>
        <v>2.5334671537141018</v>
      </c>
      <c r="Z173">
        <f t="shared" si="47"/>
        <v>3.3140464776160634</v>
      </c>
      <c r="AA173">
        <f t="shared" si="48"/>
        <v>0.69895691872066612</v>
      </c>
      <c r="AC173">
        <v>3200</v>
      </c>
      <c r="AD173">
        <v>1.4320171016297401</v>
      </c>
      <c r="AE173">
        <f t="shared" si="40"/>
        <v>2.7961951760085704</v>
      </c>
      <c r="AF173">
        <v>1200</v>
      </c>
      <c r="AG173">
        <v>0.441214009695306</v>
      </c>
      <c r="AH173">
        <f t="shared" si="53"/>
        <v>2.406357688605969</v>
      </c>
      <c r="AI173">
        <v>4200</v>
      </c>
      <c r="AJ173">
        <v>0.78091423662457604</v>
      </c>
      <c r="AK173">
        <f t="shared" si="56"/>
        <v>1.784266235854155</v>
      </c>
      <c r="AL173">
        <f t="shared" si="49"/>
        <v>2.3289397001562313</v>
      </c>
      <c r="AM173">
        <f t="shared" si="50"/>
        <v>0.51038730752460582</v>
      </c>
    </row>
    <row r="174" spans="3:39" x14ac:dyDescent="0.2">
      <c r="C174">
        <v>8250</v>
      </c>
      <c r="D174">
        <v>3250</v>
      </c>
      <c r="E174">
        <v>0.568170836469722</v>
      </c>
      <c r="F174">
        <f t="shared" si="41"/>
        <v>2.9589422596340018</v>
      </c>
      <c r="G174">
        <v>8250</v>
      </c>
      <c r="H174">
        <v>1250</v>
      </c>
      <c r="I174">
        <v>2.2234511050051999</v>
      </c>
      <c r="J174">
        <f t="shared" si="51"/>
        <v>5.4181384214283002</v>
      </c>
      <c r="K174">
        <v>4250</v>
      </c>
      <c r="L174">
        <v>8.1650819706243496</v>
      </c>
      <c r="M174">
        <f t="shared" si="54"/>
        <v>9.8384984190992775</v>
      </c>
      <c r="N174">
        <f t="shared" si="57"/>
        <v>6.0718597000538601</v>
      </c>
      <c r="O174">
        <f t="shared" si="58"/>
        <v>4.6368225753817853</v>
      </c>
      <c r="Q174">
        <v>3250</v>
      </c>
      <c r="R174">
        <v>1.88318655562309</v>
      </c>
      <c r="S174">
        <f t="shared" si="39"/>
        <v>3.7779426437507699</v>
      </c>
      <c r="T174">
        <v>1250</v>
      </c>
      <c r="U174">
        <v>0.57586760089411104</v>
      </c>
      <c r="V174">
        <f t="shared" si="52"/>
        <v>3.4621557131591709</v>
      </c>
      <c r="W174">
        <v>4250</v>
      </c>
      <c r="X174">
        <v>1.1516551511766</v>
      </c>
      <c r="Y174">
        <f t="shared" si="55"/>
        <v>2.5956797119443418</v>
      </c>
      <c r="Z174">
        <f t="shared" si="47"/>
        <v>3.2785926896180944</v>
      </c>
      <c r="AA174">
        <f t="shared" si="48"/>
        <v>0.61213392953628742</v>
      </c>
      <c r="AC174">
        <v>3250</v>
      </c>
      <c r="AD174">
        <v>1.39637575813482</v>
      </c>
      <c r="AE174">
        <f t="shared" si="40"/>
        <v>2.7605538325136498</v>
      </c>
      <c r="AF174">
        <v>1250</v>
      </c>
      <c r="AG174">
        <v>0.44689321403194199</v>
      </c>
      <c r="AH174">
        <f t="shared" si="53"/>
        <v>2.4120368929426053</v>
      </c>
      <c r="AI174">
        <v>4250</v>
      </c>
      <c r="AJ174">
        <v>0.808213239079975</v>
      </c>
      <c r="AK174">
        <f t="shared" si="56"/>
        <v>1.811565238309554</v>
      </c>
      <c r="AL174">
        <f t="shared" si="49"/>
        <v>2.3280519879219361</v>
      </c>
      <c r="AM174">
        <f t="shared" si="50"/>
        <v>0.48003639048083169</v>
      </c>
    </row>
    <row r="175" spans="3:39" x14ac:dyDescent="0.2">
      <c r="C175">
        <v>8300</v>
      </c>
      <c r="D175">
        <v>3300</v>
      </c>
      <c r="E175">
        <v>0.83359872347473496</v>
      </c>
      <c r="F175">
        <f t="shared" si="41"/>
        <v>3.2243701466390151</v>
      </c>
      <c r="G175">
        <v>8300</v>
      </c>
      <c r="H175">
        <v>1300</v>
      </c>
      <c r="I175">
        <v>1.9472792223467801</v>
      </c>
      <c r="J175">
        <f t="shared" si="51"/>
        <v>5.1419665387698803</v>
      </c>
      <c r="K175">
        <v>4300</v>
      </c>
      <c r="L175">
        <v>9.0688472225094401</v>
      </c>
      <c r="M175">
        <f t="shared" si="54"/>
        <v>10.742263670984368</v>
      </c>
      <c r="N175">
        <f t="shared" si="57"/>
        <v>6.3695334521310878</v>
      </c>
      <c r="O175">
        <f t="shared" si="58"/>
        <v>4.968349864273633</v>
      </c>
      <c r="Q175">
        <v>3300</v>
      </c>
      <c r="R175">
        <v>1.9792246439291199</v>
      </c>
      <c r="S175">
        <f t="shared" ref="S175:S189" si="59">R175+$S$109</f>
        <v>3.8739807320567996</v>
      </c>
      <c r="T175">
        <v>1300</v>
      </c>
      <c r="U175">
        <v>0.598335422706614</v>
      </c>
      <c r="V175">
        <f t="shared" si="52"/>
        <v>3.4846235349716741</v>
      </c>
      <c r="W175">
        <v>4300</v>
      </c>
      <c r="X175">
        <v>1.1742018187069101</v>
      </c>
      <c r="Y175">
        <f t="shared" si="55"/>
        <v>2.6182263794746516</v>
      </c>
      <c r="Z175">
        <f t="shared" si="47"/>
        <v>3.3256102155010416</v>
      </c>
      <c r="AA175">
        <f t="shared" si="48"/>
        <v>0.6428014276073547</v>
      </c>
      <c r="AC175">
        <v>3300</v>
      </c>
      <c r="AD175">
        <v>1.41345227866824</v>
      </c>
      <c r="AE175">
        <f t="shared" ref="AE175:AE189" si="60">AD175+$AE$109</f>
        <v>2.7776303530470701</v>
      </c>
      <c r="AF175">
        <v>1300</v>
      </c>
      <c r="AG175">
        <v>0.44225774432405901</v>
      </c>
      <c r="AH175">
        <f t="shared" si="53"/>
        <v>2.4074014232347221</v>
      </c>
      <c r="AI175">
        <v>4300</v>
      </c>
      <c r="AJ175">
        <v>0.84399050328947101</v>
      </c>
      <c r="AK175">
        <f t="shared" si="56"/>
        <v>1.84734250251905</v>
      </c>
      <c r="AL175">
        <f t="shared" si="49"/>
        <v>2.3441247596002808</v>
      </c>
      <c r="AM175">
        <f t="shared" si="50"/>
        <v>0.46836078329695879</v>
      </c>
    </row>
    <row r="176" spans="3:39" x14ac:dyDescent="0.2">
      <c r="C176">
        <v>8350</v>
      </c>
      <c r="D176">
        <v>3350</v>
      </c>
      <c r="E176">
        <v>0.75694320712887198</v>
      </c>
      <c r="F176">
        <f t="shared" ref="F176:F189" si="61">E176+$F$109</f>
        <v>3.147714630293152</v>
      </c>
      <c r="G176">
        <v>8350</v>
      </c>
      <c r="H176">
        <v>1350</v>
      </c>
      <c r="I176">
        <v>2.17490851428055</v>
      </c>
      <c r="J176">
        <f t="shared" si="51"/>
        <v>5.3695958307036502</v>
      </c>
      <c r="K176">
        <v>4350</v>
      </c>
      <c r="L176">
        <v>9.2495878735676502</v>
      </c>
      <c r="M176">
        <f t="shared" si="54"/>
        <v>10.923004322042576</v>
      </c>
      <c r="N176">
        <f t="shared" si="57"/>
        <v>6.4801049276797924</v>
      </c>
      <c r="O176">
        <f t="shared" si="58"/>
        <v>5.0902800952666487</v>
      </c>
      <c r="Q176">
        <v>3350</v>
      </c>
      <c r="R176">
        <v>1.91280810840266</v>
      </c>
      <c r="S176">
        <f t="shared" si="59"/>
        <v>3.8075641965303397</v>
      </c>
      <c r="T176">
        <v>1350</v>
      </c>
      <c r="U176">
        <v>0.61046856653948101</v>
      </c>
      <c r="V176">
        <f t="shared" si="52"/>
        <v>3.496756678804541</v>
      </c>
      <c r="W176">
        <v>4350</v>
      </c>
      <c r="X176">
        <v>1.2115221023929501</v>
      </c>
      <c r="Y176">
        <f t="shared" si="55"/>
        <v>2.6555466631606919</v>
      </c>
      <c r="Z176">
        <f t="shared" si="47"/>
        <v>3.319955846165191</v>
      </c>
      <c r="AA176">
        <f t="shared" si="48"/>
        <v>0.59601174494656606</v>
      </c>
      <c r="AC176">
        <v>3350</v>
      </c>
      <c r="AD176">
        <v>1.3742734152954399</v>
      </c>
      <c r="AE176">
        <f t="shared" si="60"/>
        <v>2.73845148967427</v>
      </c>
      <c r="AF176">
        <v>1350</v>
      </c>
      <c r="AG176">
        <v>0.44476889763635702</v>
      </c>
      <c r="AH176">
        <f t="shared" si="53"/>
        <v>2.4099125765470202</v>
      </c>
      <c r="AI176">
        <v>4350</v>
      </c>
      <c r="AJ176">
        <v>0.78249237222342005</v>
      </c>
      <c r="AK176">
        <f t="shared" si="56"/>
        <v>1.785844371452999</v>
      </c>
      <c r="AL176">
        <f t="shared" si="49"/>
        <v>2.3114028125580965</v>
      </c>
      <c r="AM176">
        <f t="shared" si="50"/>
        <v>0.48388346801923571</v>
      </c>
    </row>
    <row r="177" spans="3:39" x14ac:dyDescent="0.2">
      <c r="C177">
        <v>8400</v>
      </c>
      <c r="D177">
        <v>3400</v>
      </c>
      <c r="E177">
        <v>0.97338182552972496</v>
      </c>
      <c r="F177">
        <f t="shared" si="61"/>
        <v>3.3641532486940049</v>
      </c>
      <c r="G177">
        <v>8400</v>
      </c>
      <c r="H177">
        <v>1400</v>
      </c>
      <c r="I177">
        <v>2.0599775272142402</v>
      </c>
      <c r="J177">
        <f t="shared" si="51"/>
        <v>5.2546648436373404</v>
      </c>
      <c r="K177">
        <v>4400</v>
      </c>
      <c r="L177">
        <v>8.9547908589003402</v>
      </c>
      <c r="M177">
        <f t="shared" si="54"/>
        <v>10.628207307375266</v>
      </c>
      <c r="N177">
        <f t="shared" si="57"/>
        <v>6.4156751332355375</v>
      </c>
      <c r="O177">
        <f t="shared" si="58"/>
        <v>4.8376991427679279</v>
      </c>
      <c r="Q177">
        <v>3400</v>
      </c>
      <c r="R177">
        <v>1.8969557167237301</v>
      </c>
      <c r="S177">
        <f t="shared" si="59"/>
        <v>3.7917118048514098</v>
      </c>
      <c r="T177">
        <v>1400</v>
      </c>
      <c r="U177">
        <v>0.71994508466946106</v>
      </c>
      <c r="V177">
        <f t="shared" si="52"/>
        <v>3.6062331969345207</v>
      </c>
      <c r="W177">
        <v>4400</v>
      </c>
      <c r="X177">
        <v>1.1513012990692399</v>
      </c>
      <c r="Y177">
        <f t="shared" si="55"/>
        <v>2.5953258598369819</v>
      </c>
      <c r="Z177">
        <f t="shared" si="47"/>
        <v>3.3310902872076373</v>
      </c>
      <c r="AA177">
        <f t="shared" si="48"/>
        <v>0.64390414499112236</v>
      </c>
      <c r="AC177">
        <v>3400</v>
      </c>
      <c r="AD177">
        <v>1.37464577651525</v>
      </c>
      <c r="AE177">
        <f t="shared" si="60"/>
        <v>2.7388238508940801</v>
      </c>
      <c r="AF177">
        <v>1400</v>
      </c>
      <c r="AG177">
        <v>0.50624624399322504</v>
      </c>
      <c r="AH177">
        <f t="shared" si="53"/>
        <v>2.4713899229038883</v>
      </c>
      <c r="AI177">
        <v>4400</v>
      </c>
      <c r="AJ177">
        <v>0.79589262601793298</v>
      </c>
      <c r="AK177">
        <f t="shared" si="56"/>
        <v>1.7992446252475118</v>
      </c>
      <c r="AL177">
        <f t="shared" si="49"/>
        <v>2.3364861330151601</v>
      </c>
      <c r="AM177">
        <f t="shared" si="50"/>
        <v>0.4840987034804054</v>
      </c>
    </row>
    <row r="178" spans="3:39" x14ac:dyDescent="0.2">
      <c r="C178">
        <v>8450</v>
      </c>
      <c r="D178">
        <v>3450</v>
      </c>
      <c r="E178">
        <v>1.17635222872925</v>
      </c>
      <c r="F178">
        <f t="shared" si="61"/>
        <v>3.5671236518935299</v>
      </c>
      <c r="G178">
        <v>8450</v>
      </c>
      <c r="H178">
        <v>1450</v>
      </c>
      <c r="I178">
        <v>2.3087938191878998</v>
      </c>
      <c r="J178">
        <f t="shared" si="51"/>
        <v>5.5034811356110005</v>
      </c>
      <c r="K178">
        <v>4450</v>
      </c>
      <c r="L178">
        <v>7.8403766164281699</v>
      </c>
      <c r="M178">
        <f t="shared" si="54"/>
        <v>9.5137930649030977</v>
      </c>
      <c r="N178">
        <f t="shared" si="57"/>
        <v>6.1947992841358754</v>
      </c>
      <c r="O178">
        <f t="shared" si="58"/>
        <v>4.16972353287548</v>
      </c>
      <c r="Q178">
        <v>3450</v>
      </c>
      <c r="R178">
        <v>1.9249229876760601</v>
      </c>
      <c r="S178">
        <f t="shared" si="59"/>
        <v>3.81967907580374</v>
      </c>
      <c r="T178">
        <v>1450</v>
      </c>
      <c r="U178">
        <v>0.70366031678118002</v>
      </c>
      <c r="V178">
        <f t="shared" si="52"/>
        <v>3.58994842904624</v>
      </c>
      <c r="W178">
        <v>4450</v>
      </c>
      <c r="X178">
        <v>1.19990391150012</v>
      </c>
      <c r="Y178">
        <f t="shared" si="55"/>
        <v>2.643928472267862</v>
      </c>
      <c r="Z178">
        <f t="shared" si="47"/>
        <v>3.3511853257059472</v>
      </c>
      <c r="AA178">
        <f t="shared" si="48"/>
        <v>0.62317993795232363</v>
      </c>
      <c r="AC178">
        <v>3450</v>
      </c>
      <c r="AD178">
        <v>1.3335466409981001</v>
      </c>
      <c r="AE178">
        <f t="shared" si="60"/>
        <v>2.6977247153769301</v>
      </c>
      <c r="AF178">
        <v>1450</v>
      </c>
      <c r="AG178">
        <v>0.53926408669077097</v>
      </c>
      <c r="AH178">
        <f t="shared" si="53"/>
        <v>2.5044077656014343</v>
      </c>
      <c r="AI178">
        <v>4450</v>
      </c>
      <c r="AJ178">
        <v>0.82239171420421897</v>
      </c>
      <c r="AK178">
        <f t="shared" si="56"/>
        <v>1.8257437134337979</v>
      </c>
      <c r="AL178">
        <f t="shared" si="49"/>
        <v>2.3426253981373875</v>
      </c>
      <c r="AM178">
        <f t="shared" si="50"/>
        <v>0.45794963451687765</v>
      </c>
    </row>
    <row r="179" spans="3:39" x14ac:dyDescent="0.2">
      <c r="C179">
        <v>8500</v>
      </c>
      <c r="D179">
        <v>3500</v>
      </c>
      <c r="E179">
        <v>1.0846727785227901</v>
      </c>
      <c r="F179">
        <f t="shared" si="61"/>
        <v>3.4754442016870701</v>
      </c>
      <c r="G179">
        <v>8500</v>
      </c>
      <c r="H179">
        <v>1500</v>
      </c>
      <c r="I179">
        <v>2.3886288842472299</v>
      </c>
      <c r="J179">
        <f t="shared" si="51"/>
        <v>5.5833162006703301</v>
      </c>
      <c r="K179">
        <v>4500</v>
      </c>
      <c r="L179">
        <v>7.71041574047117</v>
      </c>
      <c r="M179">
        <f t="shared" si="54"/>
        <v>9.3838321889460978</v>
      </c>
      <c r="N179">
        <f t="shared" si="57"/>
        <v>6.147530863767833</v>
      </c>
      <c r="O179">
        <f t="shared" si="58"/>
        <v>4.1544707111012498</v>
      </c>
      <c r="Q179">
        <v>3500</v>
      </c>
      <c r="R179">
        <v>1.8130053608069701</v>
      </c>
      <c r="S179">
        <f t="shared" si="59"/>
        <v>3.70776144893465</v>
      </c>
      <c r="T179">
        <v>1500</v>
      </c>
      <c r="U179">
        <v>0.729218346834968</v>
      </c>
      <c r="V179">
        <f t="shared" si="52"/>
        <v>3.6155064591000281</v>
      </c>
      <c r="W179">
        <v>4500</v>
      </c>
      <c r="X179">
        <v>1.24100613059723</v>
      </c>
      <c r="Y179">
        <f t="shared" si="55"/>
        <v>2.6850306913649717</v>
      </c>
      <c r="Z179">
        <f t="shared" si="47"/>
        <v>3.3360995331332166</v>
      </c>
      <c r="AA179">
        <f t="shared" si="48"/>
        <v>0.56572583760018458</v>
      </c>
      <c r="AC179">
        <v>3500</v>
      </c>
      <c r="AD179">
        <v>1.2446823357711401</v>
      </c>
      <c r="AE179">
        <f t="shared" si="60"/>
        <v>2.6088604101499699</v>
      </c>
      <c r="AF179">
        <v>1500</v>
      </c>
      <c r="AG179">
        <v>0.55168363044686497</v>
      </c>
      <c r="AH179">
        <f t="shared" si="53"/>
        <v>2.5168273093575282</v>
      </c>
      <c r="AI179">
        <v>4500</v>
      </c>
      <c r="AJ179">
        <v>0.84203229685658598</v>
      </c>
      <c r="AK179">
        <f t="shared" si="56"/>
        <v>1.8453842960861651</v>
      </c>
      <c r="AL179">
        <f t="shared" si="49"/>
        <v>2.3236906718645542</v>
      </c>
      <c r="AM179">
        <f t="shared" si="50"/>
        <v>0.41677363729375111</v>
      </c>
    </row>
    <row r="180" spans="3:39" x14ac:dyDescent="0.2">
      <c r="C180">
        <v>8550</v>
      </c>
      <c r="D180">
        <v>3550</v>
      </c>
      <c r="E180">
        <v>1.0860127870040099</v>
      </c>
      <c r="F180">
        <f t="shared" si="61"/>
        <v>3.4767842101682902</v>
      </c>
      <c r="G180">
        <v>8550</v>
      </c>
      <c r="H180">
        <v>1550</v>
      </c>
      <c r="I180">
        <v>2.0526679752717798</v>
      </c>
      <c r="J180">
        <f t="shared" si="51"/>
        <v>5.2473552916948805</v>
      </c>
      <c r="K180">
        <v>4550</v>
      </c>
      <c r="L180">
        <v>8.3472488957691997</v>
      </c>
      <c r="M180">
        <f t="shared" si="54"/>
        <v>10.020665344244126</v>
      </c>
      <c r="N180">
        <f t="shared" si="57"/>
        <v>6.2482682820357658</v>
      </c>
      <c r="O180">
        <f t="shared" si="58"/>
        <v>4.4708179083495061</v>
      </c>
      <c r="Q180">
        <v>3550</v>
      </c>
      <c r="R180">
        <v>1.9872582204365401</v>
      </c>
      <c r="S180">
        <f t="shared" si="59"/>
        <v>3.8820143085642203</v>
      </c>
      <c r="T180">
        <v>1550</v>
      </c>
      <c r="U180">
        <v>0.74822934871098001</v>
      </c>
      <c r="V180">
        <f t="shared" si="52"/>
        <v>3.6345174609760398</v>
      </c>
      <c r="W180">
        <v>4550</v>
      </c>
      <c r="X180">
        <v>1.17765078316148</v>
      </c>
      <c r="Y180">
        <f t="shared" si="55"/>
        <v>2.6216753439292217</v>
      </c>
      <c r="Z180">
        <f t="shared" si="47"/>
        <v>3.3794023711564933</v>
      </c>
      <c r="AA180">
        <f t="shared" si="48"/>
        <v>0.66777717708419559</v>
      </c>
      <c r="AC180">
        <v>3550</v>
      </c>
      <c r="AD180">
        <v>1.30567910989561</v>
      </c>
      <c r="AE180">
        <f t="shared" si="60"/>
        <v>2.6698571842744401</v>
      </c>
      <c r="AF180">
        <v>1550</v>
      </c>
      <c r="AG180">
        <v>0.60124433447538195</v>
      </c>
      <c r="AH180">
        <f t="shared" si="53"/>
        <v>2.5663880133860451</v>
      </c>
      <c r="AI180">
        <v>4550</v>
      </c>
      <c r="AJ180">
        <v>0.79542615156222096</v>
      </c>
      <c r="AK180">
        <f t="shared" si="56"/>
        <v>1.7987781507917999</v>
      </c>
      <c r="AL180">
        <f t="shared" si="49"/>
        <v>2.3450077828174285</v>
      </c>
      <c r="AM180">
        <f t="shared" si="50"/>
        <v>0.47586928405626422</v>
      </c>
    </row>
    <row r="181" spans="3:39" x14ac:dyDescent="0.2">
      <c r="C181">
        <v>8600</v>
      </c>
      <c r="D181">
        <v>3600</v>
      </c>
      <c r="E181">
        <v>1.4609052008412999</v>
      </c>
      <c r="F181">
        <f t="shared" si="61"/>
        <v>3.85167662400558</v>
      </c>
      <c r="G181">
        <v>8600</v>
      </c>
      <c r="H181">
        <v>1600</v>
      </c>
      <c r="I181">
        <v>2.2524639148066301</v>
      </c>
      <c r="J181">
        <f t="shared" si="51"/>
        <v>5.4471512312297303</v>
      </c>
      <c r="K181">
        <v>4600</v>
      </c>
      <c r="L181">
        <v>7.9830960884593303</v>
      </c>
      <c r="M181">
        <f t="shared" si="54"/>
        <v>9.6565125369342582</v>
      </c>
      <c r="N181">
        <f t="shared" si="57"/>
        <v>6.3184467973898562</v>
      </c>
      <c r="O181">
        <f t="shared" si="58"/>
        <v>4.0983098065782126</v>
      </c>
      <c r="Q181">
        <v>3600</v>
      </c>
      <c r="R181">
        <v>1.9857523778160899</v>
      </c>
      <c r="S181">
        <f t="shared" si="59"/>
        <v>3.8805084659437696</v>
      </c>
      <c r="T181">
        <v>1600</v>
      </c>
      <c r="U181">
        <v>0.78426711061582399</v>
      </c>
      <c r="V181">
        <f t="shared" si="52"/>
        <v>3.6705552228808838</v>
      </c>
      <c r="W181">
        <v>4600</v>
      </c>
      <c r="X181">
        <v>1.1744568402012201</v>
      </c>
      <c r="Y181">
        <f t="shared" si="55"/>
        <v>2.6184814009689621</v>
      </c>
      <c r="Z181">
        <f t="shared" si="47"/>
        <v>3.3898483632645386</v>
      </c>
      <c r="AA181">
        <f t="shared" si="48"/>
        <v>0.67622136461293936</v>
      </c>
      <c r="AC181">
        <v>3600</v>
      </c>
      <c r="AD181">
        <v>1.2626579426384199</v>
      </c>
      <c r="AE181">
        <f t="shared" si="60"/>
        <v>2.6268360170172498</v>
      </c>
      <c r="AF181">
        <v>1600</v>
      </c>
      <c r="AG181">
        <v>0.68018265038067405</v>
      </c>
      <c r="AH181">
        <f t="shared" si="53"/>
        <v>2.6453263292913372</v>
      </c>
      <c r="AI181">
        <v>4600</v>
      </c>
      <c r="AJ181">
        <v>0.766414909012055</v>
      </c>
      <c r="AK181">
        <f t="shared" si="56"/>
        <v>1.7697669082416341</v>
      </c>
      <c r="AL181">
        <f t="shared" si="49"/>
        <v>2.34730975151674</v>
      </c>
      <c r="AM181">
        <f t="shared" si="50"/>
        <v>0.50025221116524821</v>
      </c>
    </row>
    <row r="182" spans="3:39" x14ac:dyDescent="0.2">
      <c r="C182">
        <v>8650</v>
      </c>
      <c r="D182">
        <v>3650</v>
      </c>
      <c r="E182">
        <v>1.31045674793614</v>
      </c>
      <c r="F182">
        <f t="shared" si="61"/>
        <v>3.70122817110042</v>
      </c>
      <c r="G182">
        <v>8650</v>
      </c>
      <c r="H182">
        <v>1650</v>
      </c>
      <c r="I182">
        <v>1.9538177623450499</v>
      </c>
      <c r="J182">
        <f t="shared" si="51"/>
        <v>5.1485050787681503</v>
      </c>
      <c r="K182">
        <v>4650</v>
      </c>
      <c r="L182">
        <v>7.94947133623808</v>
      </c>
      <c r="M182">
        <f t="shared" si="54"/>
        <v>9.6228877847130079</v>
      </c>
      <c r="N182">
        <f t="shared" si="57"/>
        <v>6.1575403448605259</v>
      </c>
      <c r="O182">
        <f t="shared" si="58"/>
        <v>4.1602729343604405</v>
      </c>
      <c r="Q182">
        <v>3650</v>
      </c>
      <c r="R182">
        <v>1.91966984462608</v>
      </c>
      <c r="S182">
        <f t="shared" si="59"/>
        <v>3.81442593275376</v>
      </c>
      <c r="T182">
        <v>1650</v>
      </c>
      <c r="U182">
        <v>0.79593346670021603</v>
      </c>
      <c r="V182">
        <f t="shared" si="52"/>
        <v>3.6822215789652759</v>
      </c>
      <c r="W182">
        <v>4650</v>
      </c>
      <c r="X182">
        <v>1.17495705943124</v>
      </c>
      <c r="Y182">
        <f t="shared" si="55"/>
        <v>2.6189816201989817</v>
      </c>
      <c r="Z182">
        <f t="shared" si="47"/>
        <v>3.3718763773060059</v>
      </c>
      <c r="AA182">
        <f t="shared" si="48"/>
        <v>0.65536812880211537</v>
      </c>
      <c r="AC182">
        <v>3650</v>
      </c>
      <c r="AD182">
        <v>1.19683247444011</v>
      </c>
      <c r="AE182">
        <f t="shared" si="60"/>
        <v>2.5610105488189401</v>
      </c>
      <c r="AF182">
        <v>1650</v>
      </c>
      <c r="AG182">
        <v>0.70106246633983005</v>
      </c>
      <c r="AH182">
        <f t="shared" si="53"/>
        <v>2.6662061452504933</v>
      </c>
      <c r="AI182">
        <v>4650</v>
      </c>
      <c r="AJ182">
        <v>0.78876711282228995</v>
      </c>
      <c r="AK182">
        <f t="shared" si="56"/>
        <v>1.7921191120518689</v>
      </c>
      <c r="AL182">
        <f t="shared" si="49"/>
        <v>2.3397786020404339</v>
      </c>
      <c r="AM182">
        <f t="shared" si="50"/>
        <v>0.47719463126490635</v>
      </c>
    </row>
    <row r="183" spans="3:39" x14ac:dyDescent="0.2">
      <c r="C183">
        <v>8700</v>
      </c>
      <c r="D183">
        <v>3700</v>
      </c>
      <c r="E183">
        <v>1.5572173881149101</v>
      </c>
      <c r="F183">
        <f t="shared" si="61"/>
        <v>3.9479888112791901</v>
      </c>
      <c r="G183">
        <v>8700</v>
      </c>
      <c r="H183">
        <v>1700</v>
      </c>
      <c r="I183">
        <v>2.9558080969388398</v>
      </c>
      <c r="J183">
        <f t="shared" si="51"/>
        <v>6.1504954133619396</v>
      </c>
      <c r="K183">
        <v>4700</v>
      </c>
      <c r="L183">
        <v>7.4170102419963504</v>
      </c>
      <c r="M183">
        <f t="shared" si="54"/>
        <v>9.0904266904712774</v>
      </c>
      <c r="N183">
        <f t="shared" si="57"/>
        <v>6.396303638370803</v>
      </c>
      <c r="O183">
        <f t="shared" si="58"/>
        <v>3.796723177611002</v>
      </c>
      <c r="Q183">
        <v>3700</v>
      </c>
      <c r="R183">
        <v>2.0597552464088298</v>
      </c>
      <c r="S183">
        <f t="shared" si="59"/>
        <v>3.9545113345365097</v>
      </c>
      <c r="T183">
        <v>1700</v>
      </c>
      <c r="U183">
        <v>0.81709217860798999</v>
      </c>
      <c r="V183">
        <f t="shared" si="52"/>
        <v>3.7033802908730498</v>
      </c>
      <c r="W183">
        <v>4700</v>
      </c>
      <c r="X183">
        <v>1.2407509027186101</v>
      </c>
      <c r="Y183">
        <f t="shared" si="55"/>
        <v>2.6847754634863517</v>
      </c>
      <c r="Z183">
        <f t="shared" si="47"/>
        <v>3.4475556962986373</v>
      </c>
      <c r="AA183">
        <f t="shared" si="48"/>
        <v>0.67241502284656718</v>
      </c>
      <c r="AC183">
        <v>3700</v>
      </c>
      <c r="AD183">
        <v>1.2714189203659201</v>
      </c>
      <c r="AE183">
        <f t="shared" si="60"/>
        <v>2.6355969947447502</v>
      </c>
      <c r="AF183">
        <v>1700</v>
      </c>
      <c r="AG183">
        <v>0.70049984461985504</v>
      </c>
      <c r="AH183">
        <f t="shared" si="53"/>
        <v>2.6656435235305183</v>
      </c>
      <c r="AI183">
        <v>4700</v>
      </c>
      <c r="AJ183">
        <v>0.86502768599937896</v>
      </c>
      <c r="AK183">
        <f t="shared" si="56"/>
        <v>1.868379685228958</v>
      </c>
      <c r="AL183">
        <f t="shared" si="49"/>
        <v>2.3898734011680753</v>
      </c>
      <c r="AM183">
        <f t="shared" si="50"/>
        <v>0.45187660959161291</v>
      </c>
    </row>
    <row r="184" spans="3:39" x14ac:dyDescent="0.2">
      <c r="C184">
        <v>8750</v>
      </c>
      <c r="D184">
        <v>3750</v>
      </c>
      <c r="E184">
        <v>1.8564435647926401</v>
      </c>
      <c r="F184">
        <f t="shared" si="61"/>
        <v>4.2472149879569203</v>
      </c>
      <c r="G184">
        <v>8750</v>
      </c>
      <c r="H184">
        <v>1750</v>
      </c>
      <c r="I184">
        <v>2.7185944980555301</v>
      </c>
      <c r="J184">
        <f t="shared" si="51"/>
        <v>5.9132818144786299</v>
      </c>
      <c r="K184">
        <v>4750</v>
      </c>
      <c r="L184">
        <v>7.4887801836768002</v>
      </c>
      <c r="M184">
        <f t="shared" si="54"/>
        <v>9.1621966321517263</v>
      </c>
      <c r="N184">
        <f t="shared" si="57"/>
        <v>6.4408978115290916</v>
      </c>
      <c r="O184">
        <f t="shared" si="58"/>
        <v>3.6603144664048957</v>
      </c>
      <c r="Q184">
        <v>3750</v>
      </c>
      <c r="R184">
        <v>2.0986070898260798</v>
      </c>
      <c r="S184">
        <f t="shared" si="59"/>
        <v>3.9933631779537597</v>
      </c>
      <c r="T184">
        <v>1750</v>
      </c>
      <c r="U184">
        <v>0.78601156881732903</v>
      </c>
      <c r="V184">
        <f t="shared" si="52"/>
        <v>3.6722996810823889</v>
      </c>
      <c r="W184">
        <v>4750</v>
      </c>
      <c r="X184">
        <v>1.2023751900720101</v>
      </c>
      <c r="Y184">
        <f t="shared" si="55"/>
        <v>2.6463997508397519</v>
      </c>
      <c r="Z184">
        <f t="shared" si="47"/>
        <v>3.4373542032919668</v>
      </c>
      <c r="AA184">
        <f t="shared" si="48"/>
        <v>0.70354612616821832</v>
      </c>
      <c r="AC184">
        <v>3750</v>
      </c>
      <c r="AD184">
        <v>1.2387588782821699</v>
      </c>
      <c r="AE184">
        <f t="shared" si="60"/>
        <v>2.602936952661</v>
      </c>
      <c r="AF184">
        <v>1750</v>
      </c>
      <c r="AG184">
        <v>0.66104164068528704</v>
      </c>
      <c r="AH184">
        <f t="shared" si="53"/>
        <v>2.6261853195959501</v>
      </c>
      <c r="AI184">
        <v>4750</v>
      </c>
      <c r="AJ184">
        <v>0.84589549445225098</v>
      </c>
      <c r="AK184">
        <f t="shared" si="56"/>
        <v>1.8492474936818299</v>
      </c>
      <c r="AL184">
        <f t="shared" si="49"/>
        <v>2.35945658864626</v>
      </c>
      <c r="AM184">
        <f t="shared" si="50"/>
        <v>0.4420069140631227</v>
      </c>
    </row>
    <row r="185" spans="3:39" x14ac:dyDescent="0.2">
      <c r="C185">
        <v>8800</v>
      </c>
      <c r="D185">
        <v>3800</v>
      </c>
      <c r="E185">
        <v>1.7746148685121601</v>
      </c>
      <c r="F185">
        <f t="shared" si="61"/>
        <v>4.1653862916764401</v>
      </c>
      <c r="G185">
        <v>8800</v>
      </c>
      <c r="H185">
        <v>1800</v>
      </c>
      <c r="I185">
        <v>2.6134136920200102</v>
      </c>
      <c r="J185">
        <f t="shared" si="51"/>
        <v>5.8081010084431099</v>
      </c>
      <c r="K185">
        <v>4800</v>
      </c>
      <c r="L185">
        <v>7.2601026612293396</v>
      </c>
      <c r="M185">
        <f t="shared" si="54"/>
        <v>8.9335191097042674</v>
      </c>
      <c r="N185">
        <f t="shared" si="57"/>
        <v>6.3023354699412728</v>
      </c>
      <c r="O185">
        <f t="shared" si="58"/>
        <v>3.5890379092282361</v>
      </c>
      <c r="Q185">
        <v>3800</v>
      </c>
      <c r="R185">
        <v>2.01547221450073</v>
      </c>
      <c r="S185">
        <f t="shared" si="59"/>
        <v>3.9102283026284099</v>
      </c>
      <c r="T185">
        <v>1800</v>
      </c>
      <c r="U185">
        <v>0.76305735055092105</v>
      </c>
      <c r="V185">
        <f t="shared" si="52"/>
        <v>3.6493454628159809</v>
      </c>
      <c r="W185">
        <v>4800</v>
      </c>
      <c r="X185">
        <v>1.3163121200880901</v>
      </c>
      <c r="Y185">
        <f t="shared" si="55"/>
        <v>2.7603366808558318</v>
      </c>
      <c r="Z185">
        <f t="shared" si="47"/>
        <v>3.4399701487667413</v>
      </c>
      <c r="AA185">
        <f t="shared" si="48"/>
        <v>0.60286084800358708</v>
      </c>
      <c r="AC185">
        <v>3800</v>
      </c>
      <c r="AD185">
        <v>1.21035930838462</v>
      </c>
      <c r="AE185">
        <f t="shared" si="60"/>
        <v>2.5745373827634501</v>
      </c>
      <c r="AF185">
        <v>1800</v>
      </c>
      <c r="AG185">
        <v>0.59790329486597404</v>
      </c>
      <c r="AH185">
        <f t="shared" si="53"/>
        <v>2.563046973776637</v>
      </c>
      <c r="AI185">
        <v>4800</v>
      </c>
      <c r="AJ185">
        <v>0.86340404698841</v>
      </c>
      <c r="AK185">
        <f t="shared" si="56"/>
        <v>1.8667560462179891</v>
      </c>
      <c r="AL185">
        <f t="shared" si="49"/>
        <v>2.3347801342526919</v>
      </c>
      <c r="AM185">
        <f t="shared" si="50"/>
        <v>0.40536146537406215</v>
      </c>
    </row>
    <row r="186" spans="3:39" x14ac:dyDescent="0.2">
      <c r="C186">
        <v>8850</v>
      </c>
      <c r="D186">
        <v>3850</v>
      </c>
      <c r="E186">
        <v>1.76563134440007</v>
      </c>
      <c r="F186">
        <f t="shared" si="61"/>
        <v>4.1564027675643498</v>
      </c>
      <c r="G186">
        <v>8850</v>
      </c>
      <c r="H186">
        <v>1850</v>
      </c>
      <c r="I186">
        <v>2.8951843876155001</v>
      </c>
      <c r="J186">
        <f t="shared" si="51"/>
        <v>6.0898717040386003</v>
      </c>
      <c r="K186">
        <v>4850</v>
      </c>
      <c r="L186">
        <v>7.5282032382710202</v>
      </c>
      <c r="M186">
        <f t="shared" si="54"/>
        <v>9.2016196867459463</v>
      </c>
      <c r="N186">
        <f t="shared" si="57"/>
        <v>6.4826313861162985</v>
      </c>
      <c r="O186">
        <f t="shared" si="58"/>
        <v>3.7344333087121746</v>
      </c>
      <c r="Q186">
        <v>3850</v>
      </c>
      <c r="R186">
        <v>2.00024709076314</v>
      </c>
      <c r="S186">
        <f t="shared" si="59"/>
        <v>3.8950031788908199</v>
      </c>
      <c r="T186">
        <v>1850</v>
      </c>
      <c r="U186">
        <v>0.79471425046914401</v>
      </c>
      <c r="V186">
        <f t="shared" si="52"/>
        <v>3.6810023627342039</v>
      </c>
      <c r="W186">
        <v>4850</v>
      </c>
      <c r="X186">
        <v>1.33526074633011</v>
      </c>
      <c r="Y186">
        <f t="shared" si="55"/>
        <v>2.7792853070978518</v>
      </c>
      <c r="Z186">
        <f t="shared" si="47"/>
        <v>3.4517636162409588</v>
      </c>
      <c r="AA186">
        <f t="shared" si="48"/>
        <v>0.5921312308347676</v>
      </c>
      <c r="AC186">
        <v>3850</v>
      </c>
      <c r="AD186">
        <v>1.1987443458518801</v>
      </c>
      <c r="AE186">
        <f t="shared" si="60"/>
        <v>2.5629224202307102</v>
      </c>
      <c r="AF186">
        <v>1850</v>
      </c>
      <c r="AG186">
        <v>0.60966355011254303</v>
      </c>
      <c r="AH186">
        <f t="shared" si="53"/>
        <v>2.574807229023206</v>
      </c>
      <c r="AI186">
        <v>4850</v>
      </c>
      <c r="AJ186">
        <v>0.94313038399664995</v>
      </c>
      <c r="AK186">
        <f t="shared" si="56"/>
        <v>1.946482383226229</v>
      </c>
      <c r="AL186">
        <f t="shared" si="49"/>
        <v>2.3614040108267154</v>
      </c>
      <c r="AM186">
        <f t="shared" si="50"/>
        <v>0.3593818024858586</v>
      </c>
    </row>
    <row r="187" spans="3:39" x14ac:dyDescent="0.2">
      <c r="C187">
        <v>8900</v>
      </c>
      <c r="D187">
        <v>3900</v>
      </c>
      <c r="E187">
        <v>1.9846383380191599</v>
      </c>
      <c r="F187">
        <f t="shared" si="61"/>
        <v>4.3754097611834402</v>
      </c>
      <c r="G187">
        <v>8900</v>
      </c>
      <c r="H187">
        <v>1900</v>
      </c>
      <c r="I187">
        <v>2.6561712045246901</v>
      </c>
      <c r="J187">
        <f t="shared" si="51"/>
        <v>5.8508585209477904</v>
      </c>
      <c r="K187">
        <v>4900</v>
      </c>
      <c r="L187">
        <v>6.9257625401808696</v>
      </c>
      <c r="M187">
        <f t="shared" si="54"/>
        <v>8.5991789886557974</v>
      </c>
      <c r="N187">
        <f t="shared" si="57"/>
        <v>6.2751490902623424</v>
      </c>
      <c r="O187">
        <f t="shared" si="58"/>
        <v>3.3229773776698091</v>
      </c>
      <c r="Q187">
        <v>3900</v>
      </c>
      <c r="R187">
        <v>2.1199564605533898</v>
      </c>
      <c r="S187">
        <f t="shared" si="59"/>
        <v>4.0147125486810697</v>
      </c>
      <c r="T187">
        <v>1900</v>
      </c>
      <c r="U187">
        <v>0.80305383354231996</v>
      </c>
      <c r="V187">
        <f t="shared" si="52"/>
        <v>3.6893419458073797</v>
      </c>
      <c r="W187">
        <v>4900</v>
      </c>
      <c r="X187">
        <v>1.3171634517477799</v>
      </c>
      <c r="Y187">
        <f t="shared" si="55"/>
        <v>2.7611880125155217</v>
      </c>
      <c r="Z187">
        <f t="shared" si="47"/>
        <v>3.4884141690013237</v>
      </c>
      <c r="AA187">
        <f t="shared" si="48"/>
        <v>0.65046899950069292</v>
      </c>
      <c r="AC187">
        <v>3900</v>
      </c>
      <c r="AD187">
        <v>1.1836556566296601</v>
      </c>
      <c r="AE187">
        <f t="shared" si="60"/>
        <v>2.54783373100849</v>
      </c>
      <c r="AF187">
        <v>1900</v>
      </c>
      <c r="AG187">
        <v>0.67391608600883102</v>
      </c>
      <c r="AH187">
        <f t="shared" si="53"/>
        <v>2.639059764919494</v>
      </c>
      <c r="AI187">
        <v>4900</v>
      </c>
      <c r="AJ187">
        <v>0.95473712068612604</v>
      </c>
      <c r="AK187">
        <f t="shared" si="56"/>
        <v>1.9580891199157051</v>
      </c>
      <c r="AL187">
        <f t="shared" si="49"/>
        <v>2.3816608719478967</v>
      </c>
      <c r="AM187">
        <f t="shared" si="50"/>
        <v>0.36964891336983063</v>
      </c>
    </row>
    <row r="188" spans="3:39" x14ac:dyDescent="0.2">
      <c r="C188">
        <v>8950</v>
      </c>
      <c r="D188">
        <v>3950</v>
      </c>
      <c r="E188">
        <v>2.2887337941899299</v>
      </c>
      <c r="F188">
        <f t="shared" si="61"/>
        <v>4.67950521735421</v>
      </c>
      <c r="G188">
        <v>8950</v>
      </c>
      <c r="H188">
        <v>1950</v>
      </c>
      <c r="I188">
        <v>3.5460568074015399</v>
      </c>
      <c r="J188">
        <f t="shared" si="51"/>
        <v>6.7407441238246406</v>
      </c>
      <c r="K188">
        <v>4950</v>
      </c>
      <c r="L188">
        <v>7.0663617270261003</v>
      </c>
      <c r="M188">
        <f t="shared" si="54"/>
        <v>8.7397781755010264</v>
      </c>
      <c r="N188">
        <f t="shared" si="57"/>
        <v>6.7200091722266251</v>
      </c>
      <c r="O188">
        <f t="shared" si="58"/>
        <v>3.3023352021607706</v>
      </c>
      <c r="Q188">
        <v>3950</v>
      </c>
      <c r="R188">
        <v>2.05424530693882</v>
      </c>
      <c r="S188">
        <f t="shared" si="59"/>
        <v>3.9490013950664999</v>
      </c>
      <c r="T188">
        <v>1950</v>
      </c>
      <c r="U188">
        <v>0.91549636615002505</v>
      </c>
      <c r="V188">
        <f t="shared" si="52"/>
        <v>3.8017844784150849</v>
      </c>
      <c r="W188">
        <v>4950</v>
      </c>
      <c r="X188">
        <v>1.3838363157671101</v>
      </c>
      <c r="Y188">
        <f t="shared" si="55"/>
        <v>2.8278608765348521</v>
      </c>
      <c r="Z188">
        <f t="shared" si="47"/>
        <v>3.526215583338812</v>
      </c>
      <c r="AA188">
        <f t="shared" si="48"/>
        <v>0.60925583913781589</v>
      </c>
      <c r="AC188">
        <v>3950</v>
      </c>
      <c r="AD188">
        <v>1.2396538117392599</v>
      </c>
      <c r="AE188">
        <f t="shared" si="60"/>
        <v>2.60383188611809</v>
      </c>
      <c r="AF188">
        <v>1950</v>
      </c>
      <c r="AG188">
        <v>0.72313765763212101</v>
      </c>
      <c r="AH188">
        <f t="shared" si="53"/>
        <v>2.6882813365427842</v>
      </c>
      <c r="AI188">
        <v>4950</v>
      </c>
      <c r="AJ188">
        <v>0.99303366693352901</v>
      </c>
      <c r="AK188">
        <f t="shared" si="56"/>
        <v>1.9963856661631079</v>
      </c>
      <c r="AL188">
        <f t="shared" si="49"/>
        <v>2.429499629607994</v>
      </c>
      <c r="AM188">
        <f t="shared" si="50"/>
        <v>0.37745689345601063</v>
      </c>
    </row>
    <row r="189" spans="3:39" x14ac:dyDescent="0.2">
      <c r="C189">
        <v>9000</v>
      </c>
      <c r="D189">
        <v>4000</v>
      </c>
      <c r="E189">
        <v>2.1660151186917198</v>
      </c>
      <c r="F189">
        <f t="shared" si="61"/>
        <v>4.5567865418559999</v>
      </c>
      <c r="G189">
        <v>9000</v>
      </c>
      <c r="H189">
        <v>2000</v>
      </c>
      <c r="I189">
        <v>3.5732381921389398</v>
      </c>
      <c r="J189">
        <f t="shared" si="51"/>
        <v>6.7679255085620404</v>
      </c>
      <c r="K189">
        <v>5000</v>
      </c>
      <c r="L189">
        <v>7.1671900216427202</v>
      </c>
      <c r="M189">
        <f t="shared" si="54"/>
        <v>8.8406064701176472</v>
      </c>
      <c r="N189">
        <f t="shared" si="57"/>
        <v>6.7217728401785619</v>
      </c>
      <c r="O189">
        <f t="shared" si="58"/>
        <v>3.4162297764573077</v>
      </c>
      <c r="Q189">
        <v>4000</v>
      </c>
      <c r="R189">
        <v>1.9802829179747199</v>
      </c>
      <c r="S189">
        <f t="shared" si="59"/>
        <v>3.8750390061023996</v>
      </c>
      <c r="T189">
        <v>2000</v>
      </c>
      <c r="U189">
        <v>0.87430507750057795</v>
      </c>
      <c r="V189">
        <f t="shared" si="52"/>
        <v>3.7605931897656379</v>
      </c>
      <c r="W189">
        <v>5000</v>
      </c>
      <c r="X189">
        <v>1.3430455132464001</v>
      </c>
      <c r="Y189">
        <f t="shared" si="55"/>
        <v>2.7870700740141419</v>
      </c>
      <c r="Z189">
        <f t="shared" si="47"/>
        <v>3.4742340899607265</v>
      </c>
      <c r="AA189">
        <f t="shared" si="48"/>
        <v>0.59784634299134409</v>
      </c>
      <c r="AC189">
        <v>4000</v>
      </c>
      <c r="AD189">
        <v>1.2028961922485599</v>
      </c>
      <c r="AE189">
        <f t="shared" si="60"/>
        <v>2.5670742666273902</v>
      </c>
      <c r="AF189">
        <v>2000</v>
      </c>
      <c r="AG189">
        <v>0.69935571107263905</v>
      </c>
      <c r="AH189">
        <f t="shared" si="53"/>
        <v>2.6644993899833023</v>
      </c>
      <c r="AI189">
        <v>5000</v>
      </c>
      <c r="AJ189">
        <v>1.00709388945515</v>
      </c>
      <c r="AK189">
        <f t="shared" si="56"/>
        <v>2.0104458886847292</v>
      </c>
      <c r="AL189">
        <f t="shared" si="49"/>
        <v>2.4140065150984737</v>
      </c>
      <c r="AM189">
        <f t="shared" si="50"/>
        <v>0.3528722120808338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A479-ACFC-744B-8120-22DA99B15836}">
  <dimension ref="B3:P35"/>
  <sheetViews>
    <sheetView tabSelected="1" workbookViewId="0">
      <selection activeCell="N21" sqref="N21"/>
    </sheetView>
  </sheetViews>
  <sheetFormatPr baseColWidth="10" defaultRowHeight="16" x14ac:dyDescent="0.2"/>
  <cols>
    <col min="4" max="4" width="12.1640625" bestFit="1" customWidth="1"/>
    <col min="6" max="6" width="12.1640625" bestFit="1" customWidth="1"/>
    <col min="7" max="7" width="11.1640625" bestFit="1" customWidth="1"/>
    <col min="16" max="16" width="12.1640625" bestFit="1" customWidth="1"/>
  </cols>
  <sheetData>
    <row r="3" spans="2:16" x14ac:dyDescent="0.2">
      <c r="H3" s="2"/>
    </row>
    <row r="5" spans="2:16" x14ac:dyDescent="0.2">
      <c r="B5" t="s">
        <v>42</v>
      </c>
      <c r="F5" t="s">
        <v>26</v>
      </c>
      <c r="G5" t="s">
        <v>79</v>
      </c>
    </row>
    <row r="6" spans="2:16" x14ac:dyDescent="0.2">
      <c r="B6" s="2">
        <v>3.5000000000000002E-8</v>
      </c>
      <c r="C6" t="s">
        <v>43</v>
      </c>
      <c r="E6" t="s">
        <v>59</v>
      </c>
      <c r="F6">
        <v>2.5200999999999998E-6</v>
      </c>
      <c r="G6">
        <f>F6*0.0001</f>
        <v>2.5200999999999999E-10</v>
      </c>
    </row>
    <row r="7" spans="2:16" x14ac:dyDescent="0.2">
      <c r="E7" t="s">
        <v>60</v>
      </c>
      <c r="F7">
        <v>1.5844444444444443E-5</v>
      </c>
    </row>
    <row r="9" spans="2:16" x14ac:dyDescent="0.2">
      <c r="C9" t="s">
        <v>43</v>
      </c>
      <c r="D9" t="s">
        <v>55</v>
      </c>
      <c r="E9" t="s">
        <v>45</v>
      </c>
      <c r="G9" t="s">
        <v>56</v>
      </c>
      <c r="H9" t="s">
        <v>57</v>
      </c>
      <c r="J9" t="s">
        <v>50</v>
      </c>
      <c r="K9" t="s">
        <v>51</v>
      </c>
      <c r="N9" t="s">
        <v>44</v>
      </c>
      <c r="P9" t="s">
        <v>49</v>
      </c>
    </row>
    <row r="10" spans="2:16" x14ac:dyDescent="0.2">
      <c r="B10" t="s">
        <v>47</v>
      </c>
      <c r="C10">
        <v>0</v>
      </c>
      <c r="D10">
        <f>C10*F6</f>
        <v>0</v>
      </c>
      <c r="E10">
        <f>D10^0.5</f>
        <v>0</v>
      </c>
      <c r="K10" s="2">
        <f>G11*N$10*N$13</f>
        <v>33630812173.102509</v>
      </c>
      <c r="N10">
        <f>0.0000000000000019</f>
        <v>1.9000000000000001E-15</v>
      </c>
      <c r="P10">
        <f>N10*G11</f>
        <v>1.0054054461316146E-12</v>
      </c>
    </row>
    <row r="11" spans="2:16" x14ac:dyDescent="0.2">
      <c r="B11" t="s">
        <v>48</v>
      </c>
      <c r="C11" s="2">
        <v>8.9999999999999996E-12</v>
      </c>
      <c r="D11" s="2">
        <f>C11*F6</f>
        <v>2.2680899999999998E-17</v>
      </c>
      <c r="E11">
        <f>D11^0.5</f>
        <v>4.7624468500971218E-9</v>
      </c>
      <c r="G11" s="1">
        <f>E11/C11</f>
        <v>529.1607611219024</v>
      </c>
      <c r="H11">
        <f>G11/100</f>
        <v>5.2916076112190238</v>
      </c>
      <c r="K11" t="s">
        <v>52</v>
      </c>
    </row>
    <row r="12" spans="2:16" x14ac:dyDescent="0.2">
      <c r="N12" t="s">
        <v>53</v>
      </c>
    </row>
    <row r="13" spans="2:16" x14ac:dyDescent="0.2">
      <c r="C13" t="s">
        <v>43</v>
      </c>
      <c r="D13" t="s">
        <v>55</v>
      </c>
      <c r="E13" t="s">
        <v>45</v>
      </c>
      <c r="G13" t="s">
        <v>56</v>
      </c>
      <c r="H13" t="s">
        <v>57</v>
      </c>
      <c r="J13" t="s">
        <v>50</v>
      </c>
      <c r="K13" t="s">
        <v>51</v>
      </c>
      <c r="N13" s="2">
        <v>3.3450000000000002E+22</v>
      </c>
      <c r="O13" t="s">
        <v>54</v>
      </c>
    </row>
    <row r="14" spans="2:16" x14ac:dyDescent="0.2">
      <c r="B14" t="s">
        <v>47</v>
      </c>
      <c r="C14">
        <v>0</v>
      </c>
      <c r="D14">
        <f>C14*F10</f>
        <v>0</v>
      </c>
      <c r="E14">
        <f>D14^0.5</f>
        <v>0</v>
      </c>
      <c r="K14" s="2">
        <f>G15*N$10*N$13</f>
        <v>113136.62756596558</v>
      </c>
    </row>
    <row r="15" spans="2:16" x14ac:dyDescent="0.2">
      <c r="B15" t="s">
        <v>48</v>
      </c>
      <c r="C15" s="2">
        <v>5</v>
      </c>
      <c r="D15" s="2">
        <f>C15*F7</f>
        <v>7.9222222222222213E-5</v>
      </c>
      <c r="E15" s="2">
        <f>D15^0.5</f>
        <v>8.9006866152124588E-3</v>
      </c>
      <c r="G15" s="1">
        <f>E15/C15</f>
        <v>1.7801373230424918E-3</v>
      </c>
      <c r="H15">
        <f>G15/100</f>
        <v>1.780137323042492E-5</v>
      </c>
      <c r="K15" t="s">
        <v>52</v>
      </c>
    </row>
    <row r="17" spans="2:13" x14ac:dyDescent="0.2">
      <c r="F17" t="s">
        <v>70</v>
      </c>
      <c r="G17" t="s">
        <v>69</v>
      </c>
      <c r="J17" t="s">
        <v>50</v>
      </c>
      <c r="K17" t="s">
        <v>51</v>
      </c>
    </row>
    <row r="18" spans="2:13" x14ac:dyDescent="0.2">
      <c r="K18" s="6">
        <f>G19*N$10*N$13</f>
        <v>138257102115.00003</v>
      </c>
    </row>
    <row r="19" spans="2:13" x14ac:dyDescent="0.2">
      <c r="B19" t="s">
        <v>33</v>
      </c>
      <c r="C19" t="s">
        <v>70</v>
      </c>
      <c r="G19">
        <v>2175.393</v>
      </c>
      <c r="K19" t="s">
        <v>52</v>
      </c>
    </row>
    <row r="20" spans="2:13" x14ac:dyDescent="0.2">
      <c r="B20" s="5">
        <v>1</v>
      </c>
      <c r="C20" s="2">
        <v>2.9479E-5</v>
      </c>
    </row>
    <row r="21" spans="2:13" x14ac:dyDescent="0.2">
      <c r="B21">
        <v>2</v>
      </c>
      <c r="C21" s="2">
        <v>4.5889000000000001E-5</v>
      </c>
      <c r="F21" t="s">
        <v>71</v>
      </c>
      <c r="G21" t="s">
        <v>68</v>
      </c>
      <c r="J21" t="s">
        <v>50</v>
      </c>
      <c r="K21" t="s">
        <v>51</v>
      </c>
    </row>
    <row r="22" spans="2:13" x14ac:dyDescent="0.2">
      <c r="B22">
        <v>3</v>
      </c>
      <c r="C22" s="2">
        <v>2.5733E-4</v>
      </c>
      <c r="K22" s="6">
        <f>G23*N$10*N$13</f>
        <v>152500222500</v>
      </c>
      <c r="M22" s="2"/>
    </row>
    <row r="23" spans="2:13" x14ac:dyDescent="0.2">
      <c r="G23">
        <v>2399.5</v>
      </c>
      <c r="K23" t="s">
        <v>52</v>
      </c>
    </row>
    <row r="24" spans="2:13" x14ac:dyDescent="0.2">
      <c r="B24" t="s">
        <v>33</v>
      </c>
      <c r="C24" t="s">
        <v>71</v>
      </c>
    </row>
    <row r="25" spans="2:13" x14ac:dyDescent="0.2">
      <c r="B25" s="5">
        <v>1</v>
      </c>
      <c r="C25" s="2">
        <v>2.5500000000000002E-4</v>
      </c>
      <c r="J25" t="s">
        <v>50</v>
      </c>
      <c r="K25" t="s">
        <v>51</v>
      </c>
    </row>
    <row r="26" spans="2:13" x14ac:dyDescent="0.2">
      <c r="B26">
        <v>2</v>
      </c>
      <c r="C26" s="2">
        <v>2.1100000000000001E-4</v>
      </c>
      <c r="F26" t="s">
        <v>72</v>
      </c>
      <c r="G26">
        <f>AVERAGE(G19,G23)</f>
        <v>2287.4465</v>
      </c>
      <c r="K26" s="6">
        <f>G26*N$10*N$13</f>
        <v>145378662307.50003</v>
      </c>
    </row>
    <row r="27" spans="2:13" x14ac:dyDescent="0.2">
      <c r="B27">
        <v>3</v>
      </c>
      <c r="C27" s="2">
        <v>5.44E-4</v>
      </c>
      <c r="K27" t="s">
        <v>52</v>
      </c>
    </row>
    <row r="29" spans="2:13" x14ac:dyDescent="0.2">
      <c r="B29" t="s">
        <v>72</v>
      </c>
      <c r="C29" s="2">
        <f>AVERAGE(C20:C22,C25:C27)</f>
        <v>2.23783E-4</v>
      </c>
      <c r="D29" t="s">
        <v>74</v>
      </c>
    </row>
    <row r="30" spans="2:13" x14ac:dyDescent="0.2">
      <c r="B30" t="s">
        <v>73</v>
      </c>
      <c r="C30">
        <f>STDEV(C20:C22,C25:C27)</f>
        <v>1.8665612989023428E-4</v>
      </c>
    </row>
    <row r="31" spans="2:13" x14ac:dyDescent="0.2">
      <c r="B31" t="s">
        <v>72</v>
      </c>
      <c r="C31" s="1">
        <f>C29*(0.00000001)/(0.000000000000001)</f>
        <v>2237.83</v>
      </c>
      <c r="D31" t="s">
        <v>66</v>
      </c>
    </row>
    <row r="32" spans="2:13" x14ac:dyDescent="0.2">
      <c r="B32" t="s">
        <v>73</v>
      </c>
      <c r="C32" s="1">
        <f>C30*(0.00000001)/(0.000000000000001)</f>
        <v>1866.5612989023425</v>
      </c>
    </row>
    <row r="34" spans="2:4" x14ac:dyDescent="0.2">
      <c r="B34" t="s">
        <v>76</v>
      </c>
      <c r="C34" s="1">
        <f>C31+C32</f>
        <v>4104.3912989023429</v>
      </c>
      <c r="D34">
        <f>C34/C31</f>
        <v>1.8340943230282654</v>
      </c>
    </row>
    <row r="35" spans="2:4" x14ac:dyDescent="0.2">
      <c r="B35" t="s">
        <v>77</v>
      </c>
      <c r="C35" s="1">
        <f>C31-C32</f>
        <v>371.26870109765741</v>
      </c>
      <c r="D35">
        <f>C35/C31</f>
        <v>0.16590567697173486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relaxation</vt:lpstr>
      <vt:lpstr>diffusion</vt:lpstr>
      <vt:lpstr>diff analysis</vt:lpstr>
      <vt:lpstr>diffusion low V</vt:lpstr>
      <vt:lpstr>diff lowV anal</vt:lpstr>
      <vt:lpstr>collis 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2021-08-25T12:30:27Z</dcterms:created>
  <dcterms:modified xsi:type="dcterms:W3CDTF">2022-01-20T19:33:20Z</dcterms:modified>
</cp:coreProperties>
</file>