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A485D956-E2D8-6C41-82E7-633D0FF0E9A6}" xr6:coauthVersionLast="47" xr6:coauthVersionMax="47" xr10:uidLastSave="{00000000-0000-0000-0000-000000000000}"/>
  <bookViews>
    <workbookView xWindow="2500" yWindow="2080" windowWidth="34220" windowHeight="20460" activeTab="6" xr2:uid="{6E4A99DF-98A3-AB47-B80B-7671C87299C2}"/>
  </bookViews>
  <sheets>
    <sheet name="1E-5" sheetId="1" r:id="rId1"/>
    <sheet name="1E-4" sheetId="2" r:id="rId2"/>
    <sheet name="1E-3" sheetId="3" r:id="rId3"/>
    <sheet name="2E-3" sheetId="4" r:id="rId4"/>
    <sheet name="3E-3" sheetId="5" r:id="rId5"/>
    <sheet name="4E-3" sheetId="6" r:id="rId6"/>
    <sheet name="5E-3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8" l="1"/>
  <c r="Q5" i="8"/>
  <c r="S5" i="8" s="1"/>
  <c r="T5" i="8" s="1"/>
  <c r="R5" i="8"/>
  <c r="P6" i="8"/>
  <c r="S6" i="8" s="1"/>
  <c r="T6" i="8" s="1"/>
  <c r="Q6" i="8"/>
  <c r="R6" i="8"/>
  <c r="P7" i="8"/>
  <c r="Q7" i="8"/>
  <c r="S7" i="8" s="1"/>
  <c r="T7" i="8" s="1"/>
  <c r="R7" i="8"/>
  <c r="P8" i="8"/>
  <c r="Q8" i="8"/>
  <c r="R8" i="8"/>
  <c r="P9" i="8"/>
  <c r="Q9" i="8"/>
  <c r="R9" i="8"/>
  <c r="P10" i="8"/>
  <c r="Q10" i="8"/>
  <c r="R10" i="8"/>
  <c r="P11" i="8"/>
  <c r="Q11" i="8"/>
  <c r="R11" i="8"/>
  <c r="P12" i="8"/>
  <c r="Q12" i="8"/>
  <c r="R12" i="8"/>
  <c r="P13" i="8"/>
  <c r="Q13" i="8"/>
  <c r="R13" i="8"/>
  <c r="S13" i="8" s="1"/>
  <c r="T13" i="8" s="1"/>
  <c r="P14" i="8"/>
  <c r="S14" i="8" s="1"/>
  <c r="T14" i="8" s="1"/>
  <c r="Q14" i="8"/>
  <c r="R14" i="8"/>
  <c r="P15" i="8"/>
  <c r="Q15" i="8"/>
  <c r="S15" i="8" s="1"/>
  <c r="T15" i="8" s="1"/>
  <c r="R15" i="8"/>
  <c r="P16" i="8"/>
  <c r="Q16" i="8"/>
  <c r="R16" i="8"/>
  <c r="P17" i="8"/>
  <c r="Q17" i="8"/>
  <c r="R17" i="8"/>
  <c r="S17" i="8" s="1"/>
  <c r="T17" i="8" s="1"/>
  <c r="P18" i="8"/>
  <c r="S18" i="8" s="1"/>
  <c r="T18" i="8" s="1"/>
  <c r="Q18" i="8"/>
  <c r="R18" i="8"/>
  <c r="P19" i="8"/>
  <c r="Q19" i="8"/>
  <c r="S19" i="8" s="1"/>
  <c r="T19" i="8" s="1"/>
  <c r="R19" i="8"/>
  <c r="P20" i="8"/>
  <c r="Q20" i="8"/>
  <c r="R20" i="8"/>
  <c r="P21" i="8"/>
  <c r="Q21" i="8"/>
  <c r="R21" i="8"/>
  <c r="P22" i="8"/>
  <c r="Q22" i="8"/>
  <c r="R22" i="8"/>
  <c r="P23" i="8"/>
  <c r="S23" i="8" s="1"/>
  <c r="T23" i="8" s="1"/>
  <c r="Q23" i="8"/>
  <c r="R23" i="8"/>
  <c r="P24" i="8"/>
  <c r="Q24" i="8"/>
  <c r="R24" i="8"/>
  <c r="P25" i="8"/>
  <c r="Q25" i="8"/>
  <c r="S25" i="8" s="1"/>
  <c r="T25" i="8" s="1"/>
  <c r="R25" i="8"/>
  <c r="P26" i="8"/>
  <c r="S26" i="8" s="1"/>
  <c r="T26" i="8" s="1"/>
  <c r="Q26" i="8"/>
  <c r="R26" i="8"/>
  <c r="P27" i="8"/>
  <c r="S27" i="8" s="1"/>
  <c r="T27" i="8" s="1"/>
  <c r="Q27" i="8"/>
  <c r="R27" i="8"/>
  <c r="P28" i="8"/>
  <c r="Q28" i="8"/>
  <c r="R28" i="8"/>
  <c r="P29" i="8"/>
  <c r="Q29" i="8"/>
  <c r="S29" i="8" s="1"/>
  <c r="T29" i="8" s="1"/>
  <c r="R29" i="8"/>
  <c r="P30" i="8"/>
  <c r="S30" i="8" s="1"/>
  <c r="T30" i="8" s="1"/>
  <c r="Q30" i="8"/>
  <c r="R30" i="8"/>
  <c r="P31" i="8"/>
  <c r="S31" i="8" s="1"/>
  <c r="T31" i="8" s="1"/>
  <c r="Q31" i="8"/>
  <c r="R31" i="8"/>
  <c r="P32" i="8"/>
  <c r="Q32" i="8"/>
  <c r="R32" i="8"/>
  <c r="P33" i="8"/>
  <c r="Q33" i="8"/>
  <c r="R33" i="8"/>
  <c r="P34" i="8"/>
  <c r="Q34" i="8"/>
  <c r="R34" i="8"/>
  <c r="P35" i="8"/>
  <c r="Q35" i="8"/>
  <c r="R35" i="8"/>
  <c r="P36" i="8"/>
  <c r="Q36" i="8"/>
  <c r="R36" i="8"/>
  <c r="P37" i="8"/>
  <c r="Q37" i="8"/>
  <c r="R37" i="8"/>
  <c r="P38" i="8"/>
  <c r="S38" i="8" s="1"/>
  <c r="T38" i="8" s="1"/>
  <c r="Q38" i="8"/>
  <c r="R38" i="8"/>
  <c r="P39" i="8"/>
  <c r="S39" i="8" s="1"/>
  <c r="T39" i="8" s="1"/>
  <c r="Q39" i="8"/>
  <c r="R39" i="8"/>
  <c r="P40" i="8"/>
  <c r="Q40" i="8"/>
  <c r="R40" i="8"/>
  <c r="P41" i="8"/>
  <c r="Q41" i="8"/>
  <c r="R41" i="8"/>
  <c r="S41" i="8" s="1"/>
  <c r="T41" i="8" s="1"/>
  <c r="P42" i="8"/>
  <c r="S42" i="8" s="1"/>
  <c r="T42" i="8" s="1"/>
  <c r="Q42" i="8"/>
  <c r="R42" i="8"/>
  <c r="P43" i="8"/>
  <c r="Q43" i="8"/>
  <c r="R43" i="8"/>
  <c r="P44" i="8"/>
  <c r="Q44" i="8"/>
  <c r="R44" i="8"/>
  <c r="P45" i="8"/>
  <c r="Q45" i="8"/>
  <c r="R45" i="8"/>
  <c r="Q4" i="8"/>
  <c r="R4" i="8"/>
  <c r="S11" i="8"/>
  <c r="T11" i="8" s="1"/>
  <c r="S34" i="8"/>
  <c r="T34" i="8" s="1"/>
  <c r="P4" i="8"/>
  <c r="S9" i="8"/>
  <c r="T9" i="8" s="1"/>
  <c r="S10" i="8"/>
  <c r="T10" i="8" s="1"/>
  <c r="S22" i="8"/>
  <c r="T22" i="8" s="1"/>
  <c r="S33" i="8"/>
  <c r="T33" i="8" s="1"/>
  <c r="S35" i="8"/>
  <c r="T35" i="8" s="1"/>
  <c r="S43" i="8"/>
  <c r="T43" i="8" s="1"/>
  <c r="S21" i="8"/>
  <c r="T21" i="8" s="1"/>
  <c r="S37" i="8"/>
  <c r="T37" i="8" s="1"/>
  <c r="S45" i="8"/>
  <c r="T45" i="8" s="1"/>
  <c r="M2" i="8"/>
  <c r="J4" i="7"/>
  <c r="S4" i="8"/>
  <c r="T4" i="8" s="1"/>
  <c r="S44" i="8" l="1"/>
  <c r="T44" i="8" s="1"/>
  <c r="S32" i="8"/>
  <c r="T32" i="8" s="1"/>
  <c r="S24" i="8"/>
  <c r="T24" i="8" s="1"/>
  <c r="S16" i="8"/>
  <c r="T16" i="8" s="1"/>
  <c r="S8" i="8"/>
  <c r="T8" i="8" s="1"/>
  <c r="S40" i="8"/>
  <c r="T40" i="8" s="1"/>
  <c r="S36" i="8"/>
  <c r="T36" i="8" s="1"/>
  <c r="S28" i="8"/>
  <c r="T28" i="8" s="1"/>
  <c r="S20" i="8"/>
  <c r="T20" i="8" s="1"/>
  <c r="S12" i="8"/>
  <c r="T12" i="8" s="1"/>
  <c r="L13" i="7"/>
  <c r="V6" i="8" l="1"/>
  <c r="V5" i="8"/>
  <c r="P5" i="3"/>
  <c r="P4" i="3"/>
  <c r="K1" i="7"/>
  <c r="I4" i="7" s="1"/>
  <c r="K20" i="7" s="1"/>
  <c r="L16" i="5"/>
  <c r="L26" i="5"/>
  <c r="L31" i="5"/>
  <c r="J35" i="5"/>
  <c r="K42" i="5"/>
  <c r="L44" i="5"/>
  <c r="K1" i="6"/>
  <c r="I4" i="6" s="1"/>
  <c r="K1" i="5"/>
  <c r="I4" i="5" s="1"/>
  <c r="L21" i="5" s="1"/>
  <c r="K8" i="4"/>
  <c r="L10" i="4"/>
  <c r="J13" i="4"/>
  <c r="L15" i="4"/>
  <c r="K19" i="4"/>
  <c r="L21" i="4"/>
  <c r="K24" i="4"/>
  <c r="L26" i="4"/>
  <c r="J29" i="4"/>
  <c r="L31" i="4"/>
  <c r="K35" i="4"/>
  <c r="L37" i="4"/>
  <c r="K40" i="4"/>
  <c r="L42" i="4"/>
  <c r="J45" i="4"/>
  <c r="K1" i="4"/>
  <c r="I4" i="4" s="1"/>
  <c r="L8" i="4" s="1"/>
  <c r="K1" i="3"/>
  <c r="I4" i="3" s="1"/>
  <c r="J6" i="3" s="1"/>
  <c r="K1" i="2"/>
  <c r="K1" i="1"/>
  <c r="I4" i="1" s="1"/>
  <c r="J4" i="1" s="1"/>
  <c r="I4" i="2"/>
  <c r="J34" i="3" l="1"/>
  <c r="K44" i="3"/>
  <c r="L42" i="3"/>
  <c r="L40" i="3"/>
  <c r="K39" i="3"/>
  <c r="L37" i="3"/>
  <c r="L35" i="3"/>
  <c r="J32" i="3"/>
  <c r="L29" i="3"/>
  <c r="J27" i="3"/>
  <c r="K24" i="3"/>
  <c r="K21" i="3"/>
  <c r="L18" i="3"/>
  <c r="J16" i="3"/>
  <c r="K13" i="3"/>
  <c r="L10" i="3"/>
  <c r="J8" i="3"/>
  <c r="L45" i="3"/>
  <c r="J44" i="3"/>
  <c r="J42" i="3"/>
  <c r="K40" i="3"/>
  <c r="J39" i="3"/>
  <c r="J37" i="3"/>
  <c r="K35" i="3"/>
  <c r="K33" i="3"/>
  <c r="L31" i="3"/>
  <c r="J29" i="3"/>
  <c r="K26" i="3"/>
  <c r="K23" i="3"/>
  <c r="L20" i="3"/>
  <c r="J18" i="3"/>
  <c r="K15" i="3"/>
  <c r="L12" i="3"/>
  <c r="J10" i="3"/>
  <c r="L7" i="3"/>
  <c r="K45" i="3"/>
  <c r="M45" i="3" s="1"/>
  <c r="N45" i="3" s="1"/>
  <c r="K43" i="3"/>
  <c r="L41" i="3"/>
  <c r="J40" i="3"/>
  <c r="K38" i="3"/>
  <c r="L36" i="3"/>
  <c r="L34" i="3"/>
  <c r="J33" i="3"/>
  <c r="J31" i="3"/>
  <c r="K28" i="3"/>
  <c r="L25" i="3"/>
  <c r="L22" i="3"/>
  <c r="J20" i="3"/>
  <c r="K17" i="3"/>
  <c r="L14" i="3"/>
  <c r="J12" i="3"/>
  <c r="M12" i="3" s="1"/>
  <c r="N12" i="3" s="1"/>
  <c r="K9" i="3"/>
  <c r="J7" i="3"/>
  <c r="J45" i="3"/>
  <c r="J43" i="3"/>
  <c r="K41" i="3"/>
  <c r="L39" i="3"/>
  <c r="J38" i="3"/>
  <c r="K36" i="3"/>
  <c r="K34" i="3"/>
  <c r="M34" i="3" s="1"/>
  <c r="N34" i="3" s="1"/>
  <c r="L32" i="3"/>
  <c r="K30" i="3"/>
  <c r="L27" i="3"/>
  <c r="J25" i="3"/>
  <c r="J22" i="3"/>
  <c r="K19" i="3"/>
  <c r="L16" i="3"/>
  <c r="J14" i="3"/>
  <c r="K11" i="3"/>
  <c r="L8" i="3"/>
  <c r="J6" i="2"/>
  <c r="L7" i="2"/>
  <c r="K9" i="2"/>
  <c r="J11" i="2"/>
  <c r="M11" i="2" s="1"/>
  <c r="N11" i="2" s="1"/>
  <c r="J13" i="2"/>
  <c r="L14" i="2"/>
  <c r="L16" i="2"/>
  <c r="K18" i="2"/>
  <c r="K20" i="2"/>
  <c r="J22" i="2"/>
  <c r="L23" i="2"/>
  <c r="K25" i="2"/>
  <c r="J27" i="2"/>
  <c r="J29" i="2"/>
  <c r="L30" i="2"/>
  <c r="L32" i="2"/>
  <c r="K34" i="2"/>
  <c r="K36" i="2"/>
  <c r="J38" i="2"/>
  <c r="L39" i="2"/>
  <c r="K41" i="2"/>
  <c r="J43" i="2"/>
  <c r="J45" i="2"/>
  <c r="K45" i="2"/>
  <c r="M45" i="2" s="1"/>
  <c r="N45" i="2" s="1"/>
  <c r="L42" i="2"/>
  <c r="K40" i="2"/>
  <c r="K38" i="2"/>
  <c r="L35" i="2"/>
  <c r="K33" i="2"/>
  <c r="J31" i="2"/>
  <c r="K28" i="2"/>
  <c r="J26" i="2"/>
  <c r="J24" i="2"/>
  <c r="L21" i="2"/>
  <c r="K19" i="2"/>
  <c r="J17" i="2"/>
  <c r="K14" i="2"/>
  <c r="J12" i="2"/>
  <c r="L9" i="2"/>
  <c r="K7" i="2"/>
  <c r="K44" i="2"/>
  <c r="J42" i="2"/>
  <c r="J40" i="2"/>
  <c r="L37" i="2"/>
  <c r="K35" i="2"/>
  <c r="J33" i="2"/>
  <c r="K30" i="2"/>
  <c r="J28" i="2"/>
  <c r="L25" i="2"/>
  <c r="K23" i="2"/>
  <c r="J21" i="2"/>
  <c r="L18" i="2"/>
  <c r="J16" i="2"/>
  <c r="L13" i="2"/>
  <c r="K11" i="2"/>
  <c r="L8" i="2"/>
  <c r="J7" i="2"/>
  <c r="M7" i="2" s="1"/>
  <c r="N7" i="2" s="1"/>
  <c r="M39" i="3"/>
  <c r="N39" i="3" s="1"/>
  <c r="J44" i="2"/>
  <c r="L41" i="2"/>
  <c r="K39" i="2"/>
  <c r="J37" i="2"/>
  <c r="L34" i="2"/>
  <c r="J32" i="2"/>
  <c r="L29" i="2"/>
  <c r="K27" i="2"/>
  <c r="L24" i="2"/>
  <c r="M24" i="2" s="1"/>
  <c r="N24" i="2" s="1"/>
  <c r="J23" i="2"/>
  <c r="M23" i="2" s="1"/>
  <c r="N23" i="2" s="1"/>
  <c r="L20" i="2"/>
  <c r="J18" i="2"/>
  <c r="L15" i="2"/>
  <c r="K13" i="2"/>
  <c r="L10" i="2"/>
  <c r="K8" i="2"/>
  <c r="L45" i="2"/>
  <c r="K43" i="2"/>
  <c r="L40" i="2"/>
  <c r="J39" i="2"/>
  <c r="M39" i="2" s="1"/>
  <c r="N39" i="2" s="1"/>
  <c r="L36" i="2"/>
  <c r="J34" i="2"/>
  <c r="L31" i="2"/>
  <c r="K29" i="2"/>
  <c r="L26" i="2"/>
  <c r="K24" i="2"/>
  <c r="K22" i="2"/>
  <c r="L19" i="2"/>
  <c r="K17" i="2"/>
  <c r="J15" i="2"/>
  <c r="K12" i="2"/>
  <c r="J10" i="2"/>
  <c r="J8" i="2"/>
  <c r="L43" i="7"/>
  <c r="K36" i="7"/>
  <c r="K29" i="7"/>
  <c r="J22" i="7"/>
  <c r="L41" i="7"/>
  <c r="L34" i="7"/>
  <c r="L27" i="7"/>
  <c r="L6" i="7"/>
  <c r="K7" i="7"/>
  <c r="J10" i="7"/>
  <c r="K13" i="7"/>
  <c r="J16" i="7"/>
  <c r="L18" i="7"/>
  <c r="L20" i="7"/>
  <c r="K22" i="7"/>
  <c r="K24" i="7"/>
  <c r="J26" i="7"/>
  <c r="J28" i="7"/>
  <c r="L29" i="7"/>
  <c r="L31" i="7"/>
  <c r="K33" i="7"/>
  <c r="J35" i="7"/>
  <c r="L36" i="7"/>
  <c r="K38" i="7"/>
  <c r="K40" i="7"/>
  <c r="J42" i="7"/>
  <c r="J44" i="7"/>
  <c r="L45" i="7"/>
  <c r="J6" i="7"/>
  <c r="K8" i="7"/>
  <c r="J11" i="7"/>
  <c r="J17" i="7"/>
  <c r="K19" i="7"/>
  <c r="J21" i="7"/>
  <c r="J23" i="7"/>
  <c r="L24" i="7"/>
  <c r="L26" i="7"/>
  <c r="K28" i="7"/>
  <c r="K30" i="7"/>
  <c r="J32" i="7"/>
  <c r="J34" i="7"/>
  <c r="K35" i="7"/>
  <c r="J37" i="7"/>
  <c r="J39" i="7"/>
  <c r="L40" i="7"/>
  <c r="L42" i="7"/>
  <c r="K44" i="7"/>
  <c r="K6" i="7"/>
  <c r="L8" i="7"/>
  <c r="J12" i="7"/>
  <c r="L14" i="7"/>
  <c r="K17" i="7"/>
  <c r="L19" i="7"/>
  <c r="L21" i="7"/>
  <c r="K23" i="7"/>
  <c r="K25" i="7"/>
  <c r="J27" i="7"/>
  <c r="J29" i="7"/>
  <c r="M29" i="7" s="1"/>
  <c r="N29" i="7" s="1"/>
  <c r="L30" i="7"/>
  <c r="L32" i="7"/>
  <c r="K34" i="7"/>
  <c r="L35" i="7"/>
  <c r="L37" i="7"/>
  <c r="K39" i="7"/>
  <c r="K41" i="7"/>
  <c r="J43" i="7"/>
  <c r="M43" i="7" s="1"/>
  <c r="N43" i="7" s="1"/>
  <c r="J45" i="7"/>
  <c r="J7" i="7"/>
  <c r="L9" i="7"/>
  <c r="K12" i="7"/>
  <c r="J40" i="7"/>
  <c r="J33" i="7"/>
  <c r="L25" i="7"/>
  <c r="K18" i="7"/>
  <c r="K45" i="7"/>
  <c r="J38" i="7"/>
  <c r="K31" i="7"/>
  <c r="J24" i="7"/>
  <c r="M24" i="7" s="1"/>
  <c r="N24" i="7" s="1"/>
  <c r="L15" i="7"/>
  <c r="L44" i="3"/>
  <c r="M44" i="3" s="1"/>
  <c r="N44" i="3" s="1"/>
  <c r="L43" i="3"/>
  <c r="K42" i="3"/>
  <c r="J41" i="3"/>
  <c r="L38" i="3"/>
  <c r="M38" i="3" s="1"/>
  <c r="N38" i="3" s="1"/>
  <c r="K37" i="3"/>
  <c r="J36" i="3"/>
  <c r="J35" i="3"/>
  <c r="L33" i="3"/>
  <c r="M33" i="3" s="1"/>
  <c r="N33" i="3" s="1"/>
  <c r="K32" i="3"/>
  <c r="K31" i="3"/>
  <c r="J30" i="3"/>
  <c r="L28" i="3"/>
  <c r="K27" i="3"/>
  <c r="J26" i="3"/>
  <c r="L24" i="3"/>
  <c r="L23" i="3"/>
  <c r="K22" i="3"/>
  <c r="J21" i="3"/>
  <c r="L19" i="3"/>
  <c r="K18" i="3"/>
  <c r="J17" i="3"/>
  <c r="L15" i="3"/>
  <c r="K14" i="3"/>
  <c r="J13" i="3"/>
  <c r="M13" i="3" s="1"/>
  <c r="N13" i="3" s="1"/>
  <c r="L11" i="3"/>
  <c r="K10" i="3"/>
  <c r="J9" i="3"/>
  <c r="K41" i="4"/>
  <c r="L36" i="4"/>
  <c r="K30" i="4"/>
  <c r="K25" i="4"/>
  <c r="L20" i="4"/>
  <c r="K14" i="4"/>
  <c r="K9" i="4"/>
  <c r="J7" i="5"/>
  <c r="L30" i="3"/>
  <c r="K29" i="3"/>
  <c r="J28" i="3"/>
  <c r="L26" i="3"/>
  <c r="K25" i="3"/>
  <c r="M25" i="3" s="1"/>
  <c r="N25" i="3" s="1"/>
  <c r="J24" i="3"/>
  <c r="J23" i="3"/>
  <c r="L21" i="3"/>
  <c r="K20" i="3"/>
  <c r="M20" i="3" s="1"/>
  <c r="N20" i="3" s="1"/>
  <c r="J19" i="3"/>
  <c r="L17" i="3"/>
  <c r="M17" i="3" s="1"/>
  <c r="N17" i="3" s="1"/>
  <c r="K16" i="3"/>
  <c r="M16" i="3" s="1"/>
  <c r="N16" i="3" s="1"/>
  <c r="J15" i="3"/>
  <c r="L13" i="3"/>
  <c r="K12" i="3"/>
  <c r="J11" i="3"/>
  <c r="M11" i="3" s="1"/>
  <c r="N11" i="3" s="1"/>
  <c r="L9" i="3"/>
  <c r="K8" i="3"/>
  <c r="K7" i="3"/>
  <c r="J44" i="4"/>
  <c r="J39" i="4"/>
  <c r="J34" i="4"/>
  <c r="J28" i="4"/>
  <c r="J23" i="4"/>
  <c r="J18" i="4"/>
  <c r="J12" i="4"/>
  <c r="K37" i="5"/>
  <c r="M10" i="3"/>
  <c r="N10" i="3" s="1"/>
  <c r="M22" i="3"/>
  <c r="N22" i="3" s="1"/>
  <c r="M29" i="3"/>
  <c r="N29" i="3" s="1"/>
  <c r="M24" i="3"/>
  <c r="N24" i="3" s="1"/>
  <c r="M18" i="3"/>
  <c r="N18" i="3" s="1"/>
  <c r="M8" i="3"/>
  <c r="N8" i="3" s="1"/>
  <c r="J41" i="4"/>
  <c r="K36" i="4"/>
  <c r="J30" i="4"/>
  <c r="J9" i="4"/>
  <c r="L43" i="4"/>
  <c r="J40" i="4"/>
  <c r="K37" i="4"/>
  <c r="J35" i="4"/>
  <c r="L32" i="4"/>
  <c r="K26" i="4"/>
  <c r="J24" i="4"/>
  <c r="K21" i="4"/>
  <c r="J19" i="4"/>
  <c r="K15" i="4"/>
  <c r="K10" i="4"/>
  <c r="L45" i="4"/>
  <c r="K43" i="4"/>
  <c r="K38" i="4"/>
  <c r="L28" i="4"/>
  <c r="K42" i="4"/>
  <c r="L38" i="4"/>
  <c r="L33" i="4"/>
  <c r="K31" i="4"/>
  <c r="L27" i="4"/>
  <c r="J25" i="4"/>
  <c r="L22" i="4"/>
  <c r="K20" i="4"/>
  <c r="L17" i="4"/>
  <c r="L16" i="4"/>
  <c r="J14" i="4"/>
  <c r="L11" i="4"/>
  <c r="J8" i="4"/>
  <c r="M8" i="4" s="1"/>
  <c r="N8" i="4" s="1"/>
  <c r="L44" i="4"/>
  <c r="J42" i="4"/>
  <c r="L39" i="4"/>
  <c r="J37" i="4"/>
  <c r="J36" i="4"/>
  <c r="L34" i="4"/>
  <c r="K33" i="4"/>
  <c r="K32" i="4"/>
  <c r="J31" i="4"/>
  <c r="L29" i="4"/>
  <c r="K27" i="4"/>
  <c r="J26" i="4"/>
  <c r="M26" i="4" s="1"/>
  <c r="N26" i="4" s="1"/>
  <c r="L23" i="4"/>
  <c r="K22" i="4"/>
  <c r="J21" i="4"/>
  <c r="J20" i="4"/>
  <c r="L18" i="4"/>
  <c r="K17" i="4"/>
  <c r="K16" i="4"/>
  <c r="J15" i="4"/>
  <c r="M15" i="4" s="1"/>
  <c r="N15" i="4" s="1"/>
  <c r="L13" i="4"/>
  <c r="L12" i="4"/>
  <c r="K11" i="4"/>
  <c r="J10" i="4"/>
  <c r="K45" i="4"/>
  <c r="M45" i="4" s="1"/>
  <c r="N45" i="4" s="1"/>
  <c r="K44" i="4"/>
  <c r="M44" i="4" s="1"/>
  <c r="N44" i="4" s="1"/>
  <c r="J43" i="4"/>
  <c r="M43" i="4" s="1"/>
  <c r="N43" i="4" s="1"/>
  <c r="L41" i="4"/>
  <c r="L40" i="4"/>
  <c r="K39" i="4"/>
  <c r="J38" i="4"/>
  <c r="L35" i="4"/>
  <c r="K34" i="4"/>
  <c r="J33" i="4"/>
  <c r="J32" i="4"/>
  <c r="L30" i="4"/>
  <c r="K29" i="4"/>
  <c r="K28" i="4"/>
  <c r="J27" i="4"/>
  <c r="L25" i="4"/>
  <c r="L24" i="4"/>
  <c r="K23" i="4"/>
  <c r="M23" i="4" s="1"/>
  <c r="N23" i="4" s="1"/>
  <c r="J22" i="4"/>
  <c r="L19" i="4"/>
  <c r="K18" i="4"/>
  <c r="M18" i="4" s="1"/>
  <c r="N18" i="4" s="1"/>
  <c r="J17" i="4"/>
  <c r="M17" i="4" s="1"/>
  <c r="N17" i="4" s="1"/>
  <c r="J16" i="4"/>
  <c r="L14" i="4"/>
  <c r="K13" i="4"/>
  <c r="M13" i="4" s="1"/>
  <c r="N13" i="4" s="1"/>
  <c r="K12" i="4"/>
  <c r="M12" i="4" s="1"/>
  <c r="N12" i="4" s="1"/>
  <c r="J11" i="4"/>
  <c r="M11" i="4" s="1"/>
  <c r="N11" i="4" s="1"/>
  <c r="L9" i="4"/>
  <c r="J6" i="5"/>
  <c r="K7" i="5"/>
  <c r="K8" i="5"/>
  <c r="L9" i="5"/>
  <c r="J11" i="5"/>
  <c r="J12" i="5"/>
  <c r="K13" i="5"/>
  <c r="L14" i="5"/>
  <c r="J17" i="5"/>
  <c r="K18" i="5"/>
  <c r="L19" i="5"/>
  <c r="L20" i="5"/>
  <c r="J22" i="5"/>
  <c r="K23" i="5"/>
  <c r="K24" i="5"/>
  <c r="L25" i="5"/>
  <c r="J27" i="5"/>
  <c r="J28" i="5"/>
  <c r="K29" i="5"/>
  <c r="L30" i="5"/>
  <c r="J33" i="5"/>
  <c r="M33" i="5" s="1"/>
  <c r="N33" i="5" s="1"/>
  <c r="K34" i="5"/>
  <c r="L35" i="5"/>
  <c r="L36" i="5"/>
  <c r="J38" i="5"/>
  <c r="K39" i="5"/>
  <c r="K40" i="5"/>
  <c r="L41" i="5"/>
  <c r="J43" i="5"/>
  <c r="J44" i="5"/>
  <c r="K45" i="5"/>
  <c r="L7" i="5"/>
  <c r="L8" i="5"/>
  <c r="J10" i="5"/>
  <c r="K11" i="5"/>
  <c r="K12" i="5"/>
  <c r="L13" i="5"/>
  <c r="J15" i="5"/>
  <c r="J16" i="5"/>
  <c r="M16" i="5" s="1"/>
  <c r="N16" i="5" s="1"/>
  <c r="K17" i="5"/>
  <c r="L18" i="5"/>
  <c r="J21" i="5"/>
  <c r="K22" i="5"/>
  <c r="L23" i="5"/>
  <c r="L24" i="5"/>
  <c r="J26" i="5"/>
  <c r="K27" i="5"/>
  <c r="K28" i="5"/>
  <c r="L29" i="5"/>
  <c r="J31" i="5"/>
  <c r="J32" i="5"/>
  <c r="M32" i="5" s="1"/>
  <c r="N32" i="5" s="1"/>
  <c r="K33" i="5"/>
  <c r="L34" i="5"/>
  <c r="J37" i="5"/>
  <c r="K38" i="5"/>
  <c r="L39" i="5"/>
  <c r="L40" i="5"/>
  <c r="J42" i="5"/>
  <c r="K43" i="5"/>
  <c r="K44" i="5"/>
  <c r="L45" i="5"/>
  <c r="J9" i="5"/>
  <c r="K10" i="5"/>
  <c r="L11" i="5"/>
  <c r="L12" i="5"/>
  <c r="J14" i="5"/>
  <c r="K15" i="5"/>
  <c r="K16" i="5"/>
  <c r="L17" i="5"/>
  <c r="J19" i="5"/>
  <c r="J20" i="5"/>
  <c r="K21" i="5"/>
  <c r="L22" i="5"/>
  <c r="J25" i="5"/>
  <c r="K26" i="5"/>
  <c r="L27" i="5"/>
  <c r="L28" i="5"/>
  <c r="J30" i="5"/>
  <c r="K31" i="5"/>
  <c r="K32" i="5"/>
  <c r="J39" i="5"/>
  <c r="J34" i="5"/>
  <c r="K25" i="5"/>
  <c r="L10" i="5"/>
  <c r="J36" i="5"/>
  <c r="K9" i="5"/>
  <c r="M35" i="5"/>
  <c r="N35" i="5" s="1"/>
  <c r="K41" i="5"/>
  <c r="K36" i="5"/>
  <c r="K30" i="5"/>
  <c r="K20" i="5"/>
  <c r="L15" i="5"/>
  <c r="L43" i="5"/>
  <c r="J41" i="5"/>
  <c r="M41" i="5" s="1"/>
  <c r="N41" i="5" s="1"/>
  <c r="L38" i="5"/>
  <c r="L33" i="5"/>
  <c r="J29" i="5"/>
  <c r="J24" i="5"/>
  <c r="K19" i="5"/>
  <c r="K14" i="5"/>
  <c r="J45" i="5"/>
  <c r="L42" i="5"/>
  <c r="J40" i="5"/>
  <c r="M40" i="5" s="1"/>
  <c r="N40" i="5" s="1"/>
  <c r="L37" i="5"/>
  <c r="K35" i="5"/>
  <c r="L32" i="5"/>
  <c r="J23" i="5"/>
  <c r="M23" i="5" s="1"/>
  <c r="N23" i="5" s="1"/>
  <c r="J18" i="5"/>
  <c r="J13" i="5"/>
  <c r="J8" i="5"/>
  <c r="M6" i="7"/>
  <c r="N6" i="7" s="1"/>
  <c r="M21" i="7"/>
  <c r="N21" i="7" s="1"/>
  <c r="M40" i="7"/>
  <c r="N40" i="7" s="1"/>
  <c r="M35" i="7"/>
  <c r="N35" i="7" s="1"/>
  <c r="J19" i="7"/>
  <c r="M19" i="7" s="1"/>
  <c r="N19" i="7" s="1"/>
  <c r="J18" i="7"/>
  <c r="M18" i="7" s="1"/>
  <c r="N18" i="7" s="1"/>
  <c r="L16" i="7"/>
  <c r="K15" i="7"/>
  <c r="K14" i="7"/>
  <c r="J13" i="7"/>
  <c r="M13" i="7" s="1"/>
  <c r="N13" i="7" s="1"/>
  <c r="L11" i="7"/>
  <c r="L10" i="7"/>
  <c r="M10" i="7" s="1"/>
  <c r="N10" i="7" s="1"/>
  <c r="K9" i="7"/>
  <c r="J8" i="7"/>
  <c r="M8" i="7" s="1"/>
  <c r="N8" i="7" s="1"/>
  <c r="M27" i="7"/>
  <c r="N27" i="7" s="1"/>
  <c r="L44" i="7"/>
  <c r="K43" i="7"/>
  <c r="K42" i="7"/>
  <c r="J41" i="7"/>
  <c r="M41" i="7" s="1"/>
  <c r="N41" i="7" s="1"/>
  <c r="L39" i="7"/>
  <c r="M39" i="7" s="1"/>
  <c r="N39" i="7" s="1"/>
  <c r="L38" i="7"/>
  <c r="M38" i="7" s="1"/>
  <c r="N38" i="7" s="1"/>
  <c r="K37" i="7"/>
  <c r="M37" i="7" s="1"/>
  <c r="N37" i="7" s="1"/>
  <c r="J36" i="7"/>
  <c r="M36" i="7" s="1"/>
  <c r="N36" i="7" s="1"/>
  <c r="L33" i="7"/>
  <c r="M33" i="7" s="1"/>
  <c r="N33" i="7" s="1"/>
  <c r="K32" i="7"/>
  <c r="M32" i="7" s="1"/>
  <c r="N32" i="7" s="1"/>
  <c r="J31" i="7"/>
  <c r="M31" i="7" s="1"/>
  <c r="N31" i="7" s="1"/>
  <c r="J30" i="7"/>
  <c r="M30" i="7" s="1"/>
  <c r="N30" i="7" s="1"/>
  <c r="L28" i="7"/>
  <c r="M28" i="7" s="1"/>
  <c r="N28" i="7" s="1"/>
  <c r="K27" i="7"/>
  <c r="K26" i="7"/>
  <c r="M26" i="7" s="1"/>
  <c r="N26" i="7" s="1"/>
  <c r="J25" i="7"/>
  <c r="M25" i="7" s="1"/>
  <c r="N25" i="7" s="1"/>
  <c r="L23" i="7"/>
  <c r="M23" i="7" s="1"/>
  <c r="N23" i="7" s="1"/>
  <c r="L22" i="7"/>
  <c r="M22" i="7" s="1"/>
  <c r="N22" i="7" s="1"/>
  <c r="K21" i="7"/>
  <c r="J20" i="7"/>
  <c r="M20" i="7" s="1"/>
  <c r="N20" i="7" s="1"/>
  <c r="L17" i="7"/>
  <c r="M17" i="7" s="1"/>
  <c r="N17" i="7" s="1"/>
  <c r="K16" i="7"/>
  <c r="M16" i="7" s="1"/>
  <c r="N16" i="7" s="1"/>
  <c r="J15" i="7"/>
  <c r="J14" i="7"/>
  <c r="M14" i="7" s="1"/>
  <c r="N14" i="7" s="1"/>
  <c r="L12" i="7"/>
  <c r="M12" i="7" s="1"/>
  <c r="N12" i="7" s="1"/>
  <c r="K11" i="7"/>
  <c r="M11" i="7" s="1"/>
  <c r="N11" i="7" s="1"/>
  <c r="K10" i="7"/>
  <c r="J9" i="7"/>
  <c r="M9" i="7" s="1"/>
  <c r="N9" i="7" s="1"/>
  <c r="L7" i="7"/>
  <c r="M7" i="7" s="1"/>
  <c r="N7" i="7" s="1"/>
  <c r="J6" i="6"/>
  <c r="J7" i="6"/>
  <c r="J8" i="6"/>
  <c r="K9" i="6"/>
  <c r="L10" i="6"/>
  <c r="J13" i="6"/>
  <c r="K14" i="6"/>
  <c r="L15" i="6"/>
  <c r="L16" i="6"/>
  <c r="J18" i="6"/>
  <c r="K19" i="6"/>
  <c r="K20" i="6"/>
  <c r="L21" i="6"/>
  <c r="J23" i="6"/>
  <c r="J24" i="6"/>
  <c r="K25" i="6"/>
  <c r="L26" i="6"/>
  <c r="J29" i="6"/>
  <c r="K30" i="6"/>
  <c r="L31" i="6"/>
  <c r="L32" i="6"/>
  <c r="J34" i="6"/>
  <c r="K35" i="6"/>
  <c r="K36" i="6"/>
  <c r="L37" i="6"/>
  <c r="J39" i="6"/>
  <c r="J40" i="6"/>
  <c r="K41" i="6"/>
  <c r="L42" i="6"/>
  <c r="J45" i="6"/>
  <c r="K8" i="6"/>
  <c r="L9" i="6"/>
  <c r="J11" i="6"/>
  <c r="J12" i="6"/>
  <c r="K13" i="6"/>
  <c r="L14" i="6"/>
  <c r="J17" i="6"/>
  <c r="K18" i="6"/>
  <c r="L19" i="6"/>
  <c r="L20" i="6"/>
  <c r="J22" i="6"/>
  <c r="K23" i="6"/>
  <c r="K24" i="6"/>
  <c r="L25" i="6"/>
  <c r="J27" i="6"/>
  <c r="J28" i="6"/>
  <c r="K29" i="6"/>
  <c r="L30" i="6"/>
  <c r="J33" i="6"/>
  <c r="K34" i="6"/>
  <c r="L35" i="6"/>
  <c r="L36" i="6"/>
  <c r="J38" i="6"/>
  <c r="K39" i="6"/>
  <c r="K40" i="6"/>
  <c r="J43" i="6"/>
  <c r="J44" i="6"/>
  <c r="K45" i="6"/>
  <c r="K7" i="6"/>
  <c r="L41" i="6"/>
  <c r="L7" i="6"/>
  <c r="L8" i="6"/>
  <c r="J10" i="6"/>
  <c r="K11" i="6"/>
  <c r="K12" i="6"/>
  <c r="L13" i="6"/>
  <c r="J15" i="6"/>
  <c r="J16" i="6"/>
  <c r="M16" i="6" s="1"/>
  <c r="N16" i="6" s="1"/>
  <c r="K17" i="6"/>
  <c r="L18" i="6"/>
  <c r="J21" i="6"/>
  <c r="M21" i="6" s="1"/>
  <c r="N21" i="6" s="1"/>
  <c r="K22" i="6"/>
  <c r="L23" i="6"/>
  <c r="L24" i="6"/>
  <c r="J26" i="6"/>
  <c r="K27" i="6"/>
  <c r="K28" i="6"/>
  <c r="L29" i="6"/>
  <c r="J31" i="6"/>
  <c r="J32" i="6"/>
  <c r="M32" i="6" s="1"/>
  <c r="N32" i="6" s="1"/>
  <c r="K33" i="6"/>
  <c r="L34" i="6"/>
  <c r="J37" i="6"/>
  <c r="M37" i="6" s="1"/>
  <c r="N37" i="6" s="1"/>
  <c r="K38" i="6"/>
  <c r="L39" i="6"/>
  <c r="L40" i="6"/>
  <c r="J42" i="6"/>
  <c r="K43" i="6"/>
  <c r="K44" i="6"/>
  <c r="L45" i="6"/>
  <c r="J9" i="6"/>
  <c r="K10" i="6"/>
  <c r="L11" i="6"/>
  <c r="L12" i="6"/>
  <c r="J14" i="6"/>
  <c r="K15" i="6"/>
  <c r="K16" i="6"/>
  <c r="L17" i="6"/>
  <c r="J19" i="6"/>
  <c r="M19" i="6" s="1"/>
  <c r="N19" i="6" s="1"/>
  <c r="J20" i="6"/>
  <c r="M20" i="6" s="1"/>
  <c r="N20" i="6" s="1"/>
  <c r="K21" i="6"/>
  <c r="L22" i="6"/>
  <c r="J25" i="6"/>
  <c r="K26" i="6"/>
  <c r="L27" i="6"/>
  <c r="L28" i="6"/>
  <c r="J30" i="6"/>
  <c r="K31" i="6"/>
  <c r="K32" i="6"/>
  <c r="L33" i="6"/>
  <c r="J35" i="6"/>
  <c r="M35" i="6" s="1"/>
  <c r="N35" i="6" s="1"/>
  <c r="J36" i="6"/>
  <c r="M36" i="6" s="1"/>
  <c r="N36" i="6" s="1"/>
  <c r="K37" i="6"/>
  <c r="L38" i="6"/>
  <c r="J41" i="6"/>
  <c r="K42" i="6"/>
  <c r="L43" i="6"/>
  <c r="L44" i="6"/>
  <c r="J5" i="7"/>
  <c r="K4" i="7"/>
  <c r="L5" i="7"/>
  <c r="K5" i="7"/>
  <c r="L4" i="7"/>
  <c r="L5" i="6"/>
  <c r="K6" i="6"/>
  <c r="J4" i="6"/>
  <c r="L6" i="6"/>
  <c r="K4" i="6"/>
  <c r="J5" i="6"/>
  <c r="L4" i="6"/>
  <c r="K5" i="6"/>
  <c r="L5" i="5"/>
  <c r="K6" i="5"/>
  <c r="J4" i="5"/>
  <c r="L6" i="5"/>
  <c r="K4" i="5"/>
  <c r="J5" i="5"/>
  <c r="L4" i="5"/>
  <c r="K5" i="5"/>
  <c r="J7" i="4"/>
  <c r="K6" i="4"/>
  <c r="L5" i="4"/>
  <c r="K7" i="4"/>
  <c r="J6" i="4"/>
  <c r="K5" i="4"/>
  <c r="L4" i="4"/>
  <c r="L7" i="4"/>
  <c r="J5" i="4"/>
  <c r="K4" i="4"/>
  <c r="L6" i="4"/>
  <c r="J4" i="4"/>
  <c r="M33" i="2"/>
  <c r="N33" i="2" s="1"/>
  <c r="M12" i="2"/>
  <c r="N12" i="2" s="1"/>
  <c r="M40" i="2"/>
  <c r="N40" i="2" s="1"/>
  <c r="M34" i="2"/>
  <c r="N34" i="2" s="1"/>
  <c r="M29" i="2"/>
  <c r="N29" i="2" s="1"/>
  <c r="M18" i="2"/>
  <c r="N18" i="2" s="1"/>
  <c r="M13" i="2"/>
  <c r="N13" i="2" s="1"/>
  <c r="M8" i="2"/>
  <c r="N8" i="2" s="1"/>
  <c r="L44" i="2"/>
  <c r="L43" i="2"/>
  <c r="M43" i="2" s="1"/>
  <c r="N43" i="2" s="1"/>
  <c r="K42" i="2"/>
  <c r="M42" i="2" s="1"/>
  <c r="N42" i="2" s="1"/>
  <c r="J41" i="2"/>
  <c r="M41" i="2" s="1"/>
  <c r="N41" i="2" s="1"/>
  <c r="L38" i="2"/>
  <c r="M38" i="2" s="1"/>
  <c r="N38" i="2" s="1"/>
  <c r="K37" i="2"/>
  <c r="M37" i="2" s="1"/>
  <c r="N37" i="2" s="1"/>
  <c r="J36" i="2"/>
  <c r="M36" i="2" s="1"/>
  <c r="N36" i="2" s="1"/>
  <c r="J35" i="2"/>
  <c r="M35" i="2" s="1"/>
  <c r="N35" i="2" s="1"/>
  <c r="L33" i="2"/>
  <c r="K32" i="2"/>
  <c r="M32" i="2" s="1"/>
  <c r="N32" i="2" s="1"/>
  <c r="K31" i="2"/>
  <c r="M31" i="2" s="1"/>
  <c r="N31" i="2" s="1"/>
  <c r="J30" i="2"/>
  <c r="M30" i="2" s="1"/>
  <c r="N30" i="2" s="1"/>
  <c r="L28" i="2"/>
  <c r="M28" i="2" s="1"/>
  <c r="N28" i="2" s="1"/>
  <c r="L27" i="2"/>
  <c r="M27" i="2" s="1"/>
  <c r="N27" i="2" s="1"/>
  <c r="K26" i="2"/>
  <c r="M26" i="2" s="1"/>
  <c r="N26" i="2" s="1"/>
  <c r="J25" i="2"/>
  <c r="M25" i="2" s="1"/>
  <c r="N25" i="2" s="1"/>
  <c r="L22" i="2"/>
  <c r="M22" i="2" s="1"/>
  <c r="N22" i="2" s="1"/>
  <c r="K21" i="2"/>
  <c r="M21" i="2" s="1"/>
  <c r="N21" i="2" s="1"/>
  <c r="J20" i="2"/>
  <c r="M20" i="2" s="1"/>
  <c r="N20" i="2" s="1"/>
  <c r="J19" i="2"/>
  <c r="M19" i="2" s="1"/>
  <c r="N19" i="2" s="1"/>
  <c r="L17" i="2"/>
  <c r="K16" i="2"/>
  <c r="M16" i="2" s="1"/>
  <c r="N16" i="2" s="1"/>
  <c r="K15" i="2"/>
  <c r="M15" i="2" s="1"/>
  <c r="N15" i="2" s="1"/>
  <c r="J14" i="2"/>
  <c r="M14" i="2" s="1"/>
  <c r="N14" i="2" s="1"/>
  <c r="L12" i="2"/>
  <c r="L11" i="2"/>
  <c r="K10" i="2"/>
  <c r="M10" i="2" s="1"/>
  <c r="N10" i="2" s="1"/>
  <c r="J9" i="2"/>
  <c r="M9" i="2" s="1"/>
  <c r="N9" i="2" s="1"/>
  <c r="L5" i="3"/>
  <c r="K6" i="3"/>
  <c r="J4" i="3"/>
  <c r="L6" i="3"/>
  <c r="K4" i="3"/>
  <c r="J5" i="3"/>
  <c r="L4" i="3"/>
  <c r="K5" i="3"/>
  <c r="L5" i="2"/>
  <c r="K6" i="2"/>
  <c r="J4" i="2"/>
  <c r="L6" i="2"/>
  <c r="K4" i="2"/>
  <c r="J5" i="2"/>
  <c r="L4" i="2"/>
  <c r="K5" i="2"/>
  <c r="K7" i="1"/>
  <c r="M14" i="3" l="1"/>
  <c r="N14" i="3" s="1"/>
  <c r="M30" i="3"/>
  <c r="N30" i="3" s="1"/>
  <c r="M41" i="3"/>
  <c r="N41" i="3" s="1"/>
  <c r="M40" i="3"/>
  <c r="N40" i="3" s="1"/>
  <c r="M9" i="3"/>
  <c r="N9" i="3" s="1"/>
  <c r="M5" i="3"/>
  <c r="N5" i="3" s="1"/>
  <c r="M7" i="3"/>
  <c r="N7" i="3" s="1"/>
  <c r="M23" i="3"/>
  <c r="N23" i="3" s="1"/>
  <c r="M28" i="3"/>
  <c r="N28" i="3" s="1"/>
  <c r="M21" i="3"/>
  <c r="N21" i="3" s="1"/>
  <c r="M26" i="3"/>
  <c r="N26" i="3" s="1"/>
  <c r="M31" i="3"/>
  <c r="N31" i="3" s="1"/>
  <c r="M36" i="3"/>
  <c r="N36" i="3" s="1"/>
  <c r="M42" i="3"/>
  <c r="N42" i="3" s="1"/>
  <c r="M35" i="3"/>
  <c r="N35" i="3" s="1"/>
  <c r="M6" i="3"/>
  <c r="N6" i="3" s="1"/>
  <c r="M27" i="3"/>
  <c r="N27" i="3" s="1"/>
  <c r="M32" i="3"/>
  <c r="N32" i="3" s="1"/>
  <c r="M37" i="3"/>
  <c r="N37" i="3" s="1"/>
  <c r="M43" i="3"/>
  <c r="N43" i="3" s="1"/>
  <c r="M17" i="2"/>
  <c r="N17" i="2" s="1"/>
  <c r="M44" i="2"/>
  <c r="N44" i="2" s="1"/>
  <c r="M15" i="7"/>
  <c r="N15" i="7" s="1"/>
  <c r="M42" i="7"/>
  <c r="N42" i="7" s="1"/>
  <c r="M34" i="5"/>
  <c r="N34" i="5" s="1"/>
  <c r="M14" i="5"/>
  <c r="N14" i="5" s="1"/>
  <c r="M37" i="5"/>
  <c r="N37" i="5" s="1"/>
  <c r="M21" i="5"/>
  <c r="N21" i="5" s="1"/>
  <c r="M44" i="5"/>
  <c r="N44" i="5" s="1"/>
  <c r="M28" i="5"/>
  <c r="N28" i="5" s="1"/>
  <c r="M12" i="5"/>
  <c r="N12" i="5" s="1"/>
  <c r="M7" i="5"/>
  <c r="N7" i="5" s="1"/>
  <c r="M28" i="4"/>
  <c r="N28" i="4" s="1"/>
  <c r="M33" i="4"/>
  <c r="N33" i="4" s="1"/>
  <c r="M39" i="4"/>
  <c r="N39" i="4" s="1"/>
  <c r="M29" i="4"/>
  <c r="N29" i="4" s="1"/>
  <c r="M34" i="4"/>
  <c r="N34" i="4" s="1"/>
  <c r="M42" i="4"/>
  <c r="N42" i="4" s="1"/>
  <c r="M14" i="4"/>
  <c r="N14" i="4" s="1"/>
  <c r="M19" i="3"/>
  <c r="N19" i="3" s="1"/>
  <c r="M34" i="7"/>
  <c r="N34" i="7" s="1"/>
  <c r="M31" i="4"/>
  <c r="N31" i="4" s="1"/>
  <c r="M15" i="3"/>
  <c r="N15" i="3" s="1"/>
  <c r="M44" i="7"/>
  <c r="N44" i="7" s="1"/>
  <c r="M10" i="4"/>
  <c r="N10" i="4" s="1"/>
  <c r="M20" i="4"/>
  <c r="N20" i="4" s="1"/>
  <c r="M37" i="4"/>
  <c r="N37" i="4" s="1"/>
  <c r="M35" i="4"/>
  <c r="N35" i="4" s="1"/>
  <c r="M45" i="7"/>
  <c r="N45" i="7" s="1"/>
  <c r="M36" i="4"/>
  <c r="N36" i="4" s="1"/>
  <c r="M25" i="4"/>
  <c r="N25" i="4" s="1"/>
  <c r="M24" i="4"/>
  <c r="N24" i="4" s="1"/>
  <c r="M41" i="4"/>
  <c r="N41" i="4" s="1"/>
  <c r="M40" i="4"/>
  <c r="N40" i="4" s="1"/>
  <c r="M9" i="4"/>
  <c r="N9" i="4" s="1"/>
  <c r="M16" i="4"/>
  <c r="N16" i="4" s="1"/>
  <c r="M22" i="4"/>
  <c r="N22" i="4" s="1"/>
  <c r="M27" i="4"/>
  <c r="N27" i="4" s="1"/>
  <c r="M32" i="4"/>
  <c r="N32" i="4" s="1"/>
  <c r="M38" i="4"/>
  <c r="N38" i="4" s="1"/>
  <c r="M21" i="4"/>
  <c r="N21" i="4" s="1"/>
  <c r="M19" i="4"/>
  <c r="N19" i="4" s="1"/>
  <c r="M30" i="4"/>
  <c r="N30" i="4" s="1"/>
  <c r="M42" i="5"/>
  <c r="N42" i="5" s="1"/>
  <c r="M20" i="5"/>
  <c r="N20" i="5" s="1"/>
  <c r="M8" i="5"/>
  <c r="N8" i="5" s="1"/>
  <c r="M24" i="5"/>
  <c r="N24" i="5" s="1"/>
  <c r="M30" i="5"/>
  <c r="N30" i="5" s="1"/>
  <c r="M25" i="5"/>
  <c r="N25" i="5" s="1"/>
  <c r="M19" i="5"/>
  <c r="N19" i="5" s="1"/>
  <c r="M9" i="5"/>
  <c r="N9" i="5" s="1"/>
  <c r="M31" i="5"/>
  <c r="N31" i="5" s="1"/>
  <c r="M26" i="5"/>
  <c r="N26" i="5" s="1"/>
  <c r="M15" i="5"/>
  <c r="N15" i="5" s="1"/>
  <c r="M10" i="5"/>
  <c r="N10" i="5" s="1"/>
  <c r="M13" i="5"/>
  <c r="N13" i="5" s="1"/>
  <c r="M45" i="5"/>
  <c r="N45" i="5" s="1"/>
  <c r="M29" i="5"/>
  <c r="N29" i="5" s="1"/>
  <c r="M36" i="5"/>
  <c r="N36" i="5" s="1"/>
  <c r="M39" i="5"/>
  <c r="N39" i="5" s="1"/>
  <c r="M43" i="5"/>
  <c r="N43" i="5" s="1"/>
  <c r="M38" i="5"/>
  <c r="N38" i="5" s="1"/>
  <c r="M27" i="5"/>
  <c r="N27" i="5" s="1"/>
  <c r="M22" i="5"/>
  <c r="N22" i="5" s="1"/>
  <c r="M17" i="5"/>
  <c r="N17" i="5" s="1"/>
  <c r="M11" i="5"/>
  <c r="N11" i="5" s="1"/>
  <c r="M18" i="5"/>
  <c r="N18" i="5" s="1"/>
  <c r="M4" i="7"/>
  <c r="N4" i="7" s="1"/>
  <c r="M43" i="6"/>
  <c r="N43" i="6" s="1"/>
  <c r="M41" i="6"/>
  <c r="N41" i="6" s="1"/>
  <c r="M30" i="6"/>
  <c r="N30" i="6" s="1"/>
  <c r="M25" i="6"/>
  <c r="N25" i="6" s="1"/>
  <c r="M14" i="6"/>
  <c r="N14" i="6" s="1"/>
  <c r="M9" i="6"/>
  <c r="N9" i="6" s="1"/>
  <c r="M42" i="6"/>
  <c r="N42" i="6" s="1"/>
  <c r="M31" i="6"/>
  <c r="N31" i="6" s="1"/>
  <c r="M26" i="6"/>
  <c r="N26" i="6" s="1"/>
  <c r="M15" i="6"/>
  <c r="N15" i="6" s="1"/>
  <c r="M10" i="6"/>
  <c r="N10" i="6" s="1"/>
  <c r="M40" i="6"/>
  <c r="N40" i="6" s="1"/>
  <c r="M24" i="6"/>
  <c r="N24" i="6" s="1"/>
  <c r="M8" i="6"/>
  <c r="N8" i="6" s="1"/>
  <c r="M28" i="6"/>
  <c r="N28" i="6" s="1"/>
  <c r="M12" i="6"/>
  <c r="N12" i="6" s="1"/>
  <c r="M45" i="6"/>
  <c r="N45" i="6" s="1"/>
  <c r="M39" i="6"/>
  <c r="N39" i="6" s="1"/>
  <c r="M34" i="6"/>
  <c r="N34" i="6" s="1"/>
  <c r="M29" i="6"/>
  <c r="N29" i="6" s="1"/>
  <c r="M23" i="6"/>
  <c r="N23" i="6" s="1"/>
  <c r="M18" i="6"/>
  <c r="N18" i="6" s="1"/>
  <c r="M13" i="6"/>
  <c r="N13" i="6" s="1"/>
  <c r="M7" i="6"/>
  <c r="N7" i="6" s="1"/>
  <c r="M44" i="6"/>
  <c r="N44" i="6" s="1"/>
  <c r="M38" i="6"/>
  <c r="N38" i="6" s="1"/>
  <c r="M33" i="6"/>
  <c r="N33" i="6" s="1"/>
  <c r="M27" i="6"/>
  <c r="N27" i="6" s="1"/>
  <c r="M22" i="6"/>
  <c r="N22" i="6" s="1"/>
  <c r="M17" i="6"/>
  <c r="N17" i="6" s="1"/>
  <c r="M11" i="6"/>
  <c r="N11" i="6" s="1"/>
  <c r="M5" i="7"/>
  <c r="N5" i="7" s="1"/>
  <c r="M5" i="6"/>
  <c r="N5" i="6" s="1"/>
  <c r="M6" i="6"/>
  <c r="N6" i="6" s="1"/>
  <c r="M6" i="5"/>
  <c r="N6" i="5" s="1"/>
  <c r="M5" i="5"/>
  <c r="N5" i="5" s="1"/>
  <c r="M4" i="6"/>
  <c r="N4" i="6" s="1"/>
  <c r="M4" i="5"/>
  <c r="N4" i="5" s="1"/>
  <c r="M7" i="4"/>
  <c r="N7" i="4" s="1"/>
  <c r="M5" i="4"/>
  <c r="N5" i="4" s="1"/>
  <c r="M4" i="4"/>
  <c r="N4" i="4" s="1"/>
  <c r="M6" i="4"/>
  <c r="N6" i="4" s="1"/>
  <c r="M4" i="3"/>
  <c r="N4" i="3" s="1"/>
  <c r="M4" i="2"/>
  <c r="N4" i="2" s="1"/>
  <c r="M5" i="2"/>
  <c r="N5" i="2" s="1"/>
  <c r="M6" i="2"/>
  <c r="N6" i="2" s="1"/>
  <c r="J43" i="1"/>
  <c r="K40" i="1"/>
  <c r="L37" i="1"/>
  <c r="J35" i="1"/>
  <c r="K31" i="1"/>
  <c r="J26" i="1"/>
  <c r="L20" i="1"/>
  <c r="K15" i="1"/>
  <c r="J10" i="1"/>
  <c r="L44" i="1"/>
  <c r="J42" i="1"/>
  <c r="K39" i="1"/>
  <c r="L36" i="1"/>
  <c r="J34" i="1"/>
  <c r="J30" i="1"/>
  <c r="L24" i="1"/>
  <c r="K19" i="1"/>
  <c r="J14" i="1"/>
  <c r="L8" i="1"/>
  <c r="L45" i="1"/>
  <c r="K44" i="1"/>
  <c r="L41" i="1"/>
  <c r="J39" i="1"/>
  <c r="K36" i="1"/>
  <c r="L33" i="1"/>
  <c r="L28" i="1"/>
  <c r="K23" i="1"/>
  <c r="J18" i="1"/>
  <c r="L12" i="1"/>
  <c r="L4" i="1"/>
  <c r="J5" i="1"/>
  <c r="K6" i="1"/>
  <c r="L7" i="1"/>
  <c r="J9" i="1"/>
  <c r="K10" i="1"/>
  <c r="L11" i="1"/>
  <c r="J13" i="1"/>
  <c r="K14" i="1"/>
  <c r="L15" i="1"/>
  <c r="J17" i="1"/>
  <c r="K18" i="1"/>
  <c r="L19" i="1"/>
  <c r="J21" i="1"/>
  <c r="K22" i="1"/>
  <c r="L23" i="1"/>
  <c r="J25" i="1"/>
  <c r="K26" i="1"/>
  <c r="L27" i="1"/>
  <c r="J29" i="1"/>
  <c r="K30" i="1"/>
  <c r="L31" i="1"/>
  <c r="J33" i="1"/>
  <c r="K34" i="1"/>
  <c r="L35" i="1"/>
  <c r="J37" i="1"/>
  <c r="K38" i="1"/>
  <c r="L39" i="1"/>
  <c r="J41" i="1"/>
  <c r="K42" i="1"/>
  <c r="L43" i="1"/>
  <c r="J45" i="1"/>
  <c r="K4" i="1"/>
  <c r="K5" i="1"/>
  <c r="L6" i="1"/>
  <c r="J8" i="1"/>
  <c r="K9" i="1"/>
  <c r="L10" i="1"/>
  <c r="J12" i="1"/>
  <c r="K13" i="1"/>
  <c r="L14" i="1"/>
  <c r="J16" i="1"/>
  <c r="K17" i="1"/>
  <c r="L18" i="1"/>
  <c r="J20" i="1"/>
  <c r="K21" i="1"/>
  <c r="L22" i="1"/>
  <c r="J24" i="1"/>
  <c r="K25" i="1"/>
  <c r="L26" i="1"/>
  <c r="J28" i="1"/>
  <c r="K29" i="1"/>
  <c r="L30" i="1"/>
  <c r="J32" i="1"/>
  <c r="K33" i="1"/>
  <c r="L34" i="1"/>
  <c r="J36" i="1"/>
  <c r="K37" i="1"/>
  <c r="L38" i="1"/>
  <c r="J40" i="1"/>
  <c r="K41" i="1"/>
  <c r="L42" i="1"/>
  <c r="J44" i="1"/>
  <c r="K45" i="1"/>
  <c r="L5" i="1"/>
  <c r="J7" i="1"/>
  <c r="M7" i="1" s="1"/>
  <c r="N7" i="1" s="1"/>
  <c r="K8" i="1"/>
  <c r="L9" i="1"/>
  <c r="J11" i="1"/>
  <c r="K12" i="1"/>
  <c r="L13" i="1"/>
  <c r="J15" i="1"/>
  <c r="K16" i="1"/>
  <c r="L17" i="1"/>
  <c r="J19" i="1"/>
  <c r="K20" i="1"/>
  <c r="L21" i="1"/>
  <c r="J23" i="1"/>
  <c r="K24" i="1"/>
  <c r="L25" i="1"/>
  <c r="J27" i="1"/>
  <c r="K28" i="1"/>
  <c r="L29" i="1"/>
  <c r="J31" i="1"/>
  <c r="K32" i="1"/>
  <c r="K43" i="1"/>
  <c r="L40" i="1"/>
  <c r="J38" i="1"/>
  <c r="K35" i="1"/>
  <c r="L32" i="1"/>
  <c r="K27" i="1"/>
  <c r="J22" i="1"/>
  <c r="L16" i="1"/>
  <c r="K11" i="1"/>
  <c r="J6" i="1"/>
  <c r="M6" i="1" s="1"/>
  <c r="N6" i="1" s="1"/>
  <c r="P5" i="7" l="1"/>
  <c r="P4" i="7"/>
  <c r="P5" i="5"/>
  <c r="P4" i="5"/>
  <c r="P5" i="4"/>
  <c r="P4" i="4"/>
  <c r="P4" i="6"/>
  <c r="P5" i="6"/>
  <c r="M16" i="1"/>
  <c r="N16" i="1" s="1"/>
  <c r="M31" i="1"/>
  <c r="N31" i="1" s="1"/>
  <c r="M14" i="1"/>
  <c r="N14" i="1" s="1"/>
  <c r="M23" i="1"/>
  <c r="N23" i="1" s="1"/>
  <c r="M25" i="1"/>
  <c r="N25" i="1" s="1"/>
  <c r="M4" i="1"/>
  <c r="N4" i="1" s="1"/>
  <c r="M41" i="1"/>
  <c r="N41" i="1" s="1"/>
  <c r="M11" i="1"/>
  <c r="N11" i="1" s="1"/>
  <c r="M43" i="1"/>
  <c r="N43" i="1" s="1"/>
  <c r="M17" i="1"/>
  <c r="N17" i="1" s="1"/>
  <c r="M5" i="1"/>
  <c r="N5" i="1" s="1"/>
  <c r="M9" i="1"/>
  <c r="N9" i="1" s="1"/>
  <c r="M33" i="1"/>
  <c r="N33" i="1" s="1"/>
  <c r="M44" i="1"/>
  <c r="N44" i="1" s="1"/>
  <c r="M39" i="1"/>
  <c r="N39" i="1" s="1"/>
  <c r="M32" i="1"/>
  <c r="N32" i="1" s="1"/>
  <c r="M36" i="1"/>
  <c r="N36" i="1" s="1"/>
  <c r="M15" i="1"/>
  <c r="N15" i="1" s="1"/>
  <c r="M27" i="1"/>
  <c r="N27" i="1" s="1"/>
  <c r="M19" i="1"/>
  <c r="N19" i="1" s="1"/>
  <c r="M30" i="1"/>
  <c r="N30" i="1" s="1"/>
  <c r="M20" i="1"/>
  <c r="N20" i="1" s="1"/>
  <c r="M40" i="1"/>
  <c r="N40" i="1" s="1"/>
  <c r="M24" i="1"/>
  <c r="N24" i="1" s="1"/>
  <c r="M8" i="1"/>
  <c r="N8" i="1" s="1"/>
  <c r="M45" i="1"/>
  <c r="N45" i="1" s="1"/>
  <c r="M29" i="1"/>
  <c r="N29" i="1" s="1"/>
  <c r="M13" i="1"/>
  <c r="N13" i="1" s="1"/>
  <c r="M35" i="1"/>
  <c r="N35" i="1" s="1"/>
  <c r="M12" i="1"/>
  <c r="N12" i="1" s="1"/>
  <c r="M21" i="1"/>
  <c r="N21" i="1" s="1"/>
  <c r="M28" i="1"/>
  <c r="N28" i="1" s="1"/>
  <c r="M37" i="1"/>
  <c r="N37" i="1" s="1"/>
  <c r="M42" i="1"/>
  <c r="N42" i="1" s="1"/>
  <c r="M18" i="1"/>
  <c r="N18" i="1" s="1"/>
  <c r="M34" i="1"/>
  <c r="N34" i="1" s="1"/>
  <c r="M26" i="1"/>
  <c r="N26" i="1" s="1"/>
  <c r="M22" i="1"/>
  <c r="N22" i="1" s="1"/>
  <c r="M38" i="1"/>
  <c r="N38" i="1" s="1"/>
  <c r="M10" i="1"/>
  <c r="N10" i="1" s="1"/>
</calcChain>
</file>

<file path=xl/sharedStrings.xml><?xml version="1.0" encoding="utf-8"?>
<sst xmlns="http://schemas.openxmlformats.org/spreadsheetml/2006/main" count="90" uniqueCount="12">
  <si>
    <t>chunk</t>
  </si>
  <si>
    <t>x</t>
  </si>
  <si>
    <t>ncount</t>
  </si>
  <si>
    <t>sxx</t>
  </si>
  <si>
    <t>syy</t>
  </si>
  <si>
    <t>szz</t>
  </si>
  <si>
    <t>vol</t>
  </si>
  <si>
    <t>pxx</t>
  </si>
  <si>
    <t>pyy</t>
  </si>
  <si>
    <t>pzz</t>
  </si>
  <si>
    <t>total (Gpa)</t>
  </si>
  <si>
    <t>total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</si>
</sst>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'1E-5'!$D$4:$D$87</c:f>
              <c:numCache>
                <c:formatCode>General</c:formatCode>
                <c:ptCount val="84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'1E-5'!$J$4:$J$87</c:f>
              <c:numCache>
                <c:formatCode>0.00E+00</c:formatCode>
                <c:ptCount val="84"/>
                <c:pt idx="0">
                  <c:v>863.30643952382661</c:v>
                </c:pt>
                <c:pt idx="1">
                  <c:v>134.40355480333125</c:v>
                </c:pt>
                <c:pt idx="2">
                  <c:v>93.098906882313827</c:v>
                </c:pt>
                <c:pt idx="3">
                  <c:v>-29.194024180463028</c:v>
                </c:pt>
                <c:pt idx="4">
                  <c:v>-2.3844932272683264</c:v>
                </c:pt>
                <c:pt idx="5">
                  <c:v>-35.599250645454177</c:v>
                </c:pt>
                <c:pt idx="6">
                  <c:v>-165.53403735990071</c:v>
                </c:pt>
                <c:pt idx="7">
                  <c:v>-130.23352196303586</c:v>
                </c:pt>
                <c:pt idx="8">
                  <c:v>347.28828382524091</c:v>
                </c:pt>
                <c:pt idx="9">
                  <c:v>224.68195279395201</c:v>
                </c:pt>
                <c:pt idx="10">
                  <c:v>-13.004671632214803</c:v>
                </c:pt>
                <c:pt idx="11">
                  <c:v>173.60526639821532</c:v>
                </c:pt>
                <c:pt idx="12">
                  <c:v>-322.52554771203341</c:v>
                </c:pt>
                <c:pt idx="13">
                  <c:v>296.63022158563086</c:v>
                </c:pt>
                <c:pt idx="14">
                  <c:v>103.82904021188398</c:v>
                </c:pt>
                <c:pt idx="15">
                  <c:v>309.4345989684528</c:v>
                </c:pt>
                <c:pt idx="16">
                  <c:v>220.17003714890248</c:v>
                </c:pt>
                <c:pt idx="17">
                  <c:v>203.58132055525832</c:v>
                </c:pt>
                <c:pt idx="18">
                  <c:v>43.186737623532537</c:v>
                </c:pt>
                <c:pt idx="19">
                  <c:v>-41.744354324588016</c:v>
                </c:pt>
                <c:pt idx="20">
                  <c:v>55.356635435363749</c:v>
                </c:pt>
                <c:pt idx="21">
                  <c:v>504.57311490254284</c:v>
                </c:pt>
                <c:pt idx="22">
                  <c:v>334.0839339726827</c:v>
                </c:pt>
                <c:pt idx="23">
                  <c:v>-19.875190011606431</c:v>
                </c:pt>
                <c:pt idx="24">
                  <c:v>280.81668470652255</c:v>
                </c:pt>
                <c:pt idx="25">
                  <c:v>209.32171828498591</c:v>
                </c:pt>
                <c:pt idx="26">
                  <c:v>-157.47481427485556</c:v>
                </c:pt>
                <c:pt idx="27">
                  <c:v>679.18393316281129</c:v>
                </c:pt>
                <c:pt idx="28">
                  <c:v>-104.60878262334575</c:v>
                </c:pt>
                <c:pt idx="29">
                  <c:v>300.96449989882672</c:v>
                </c:pt>
                <c:pt idx="30">
                  <c:v>196.90768862915397</c:v>
                </c:pt>
                <c:pt idx="31">
                  <c:v>37.066570058209571</c:v>
                </c:pt>
                <c:pt idx="32">
                  <c:v>-261.3673767076229</c:v>
                </c:pt>
                <c:pt idx="33">
                  <c:v>934.14819257538932</c:v>
                </c:pt>
                <c:pt idx="34">
                  <c:v>330.85192541762501</c:v>
                </c:pt>
                <c:pt idx="35">
                  <c:v>361.81471476615326</c:v>
                </c:pt>
                <c:pt idx="36">
                  <c:v>-198.90623856890392</c:v>
                </c:pt>
                <c:pt idx="37">
                  <c:v>443.00612213701265</c:v>
                </c:pt>
                <c:pt idx="38">
                  <c:v>389.19524047037135</c:v>
                </c:pt>
                <c:pt idx="39">
                  <c:v>234.00918219393668</c:v>
                </c:pt>
                <c:pt idx="40">
                  <c:v>108.32005998693695</c:v>
                </c:pt>
                <c:pt idx="41">
                  <c:v>1376.0658601664757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F241-A83D-D4931508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'3E-3'!$N$4:$N$45</c:f>
              <c:numCache>
                <c:formatCode>0.00E+00</c:formatCode>
                <c:ptCount val="42"/>
                <c:pt idx="0">
                  <c:v>-0.63768105377124062</c:v>
                </c:pt>
                <c:pt idx="1">
                  <c:v>-2.5675822689465559</c:v>
                </c:pt>
                <c:pt idx="2">
                  <c:v>-2.5598810330194675</c:v>
                </c:pt>
                <c:pt idx="3">
                  <c:v>-2.3979018712550384</c:v>
                </c:pt>
                <c:pt idx="4">
                  <c:v>-1.9882486441894649</c:v>
                </c:pt>
                <c:pt idx="5">
                  <c:v>-2.0163247427625532</c:v>
                </c:pt>
                <c:pt idx="6">
                  <c:v>-1.9114938537139909</c:v>
                </c:pt>
                <c:pt idx="7">
                  <c:v>-1.771918491321123</c:v>
                </c:pt>
                <c:pt idx="8">
                  <c:v>-1.4398592904347456</c:v>
                </c:pt>
                <c:pt idx="9">
                  <c:v>-1.348809416151612</c:v>
                </c:pt>
                <c:pt idx="10">
                  <c:v>-1.347680691598701</c:v>
                </c:pt>
                <c:pt idx="11">
                  <c:v>-1.2677754755104813</c:v>
                </c:pt>
                <c:pt idx="12">
                  <c:v>-1.0319079947226404</c:v>
                </c:pt>
                <c:pt idx="13">
                  <c:v>-0.88048244134057241</c:v>
                </c:pt>
                <c:pt idx="14">
                  <c:v>-0.79432503190232651</c:v>
                </c:pt>
                <c:pt idx="15">
                  <c:v>-0.6599897554481563</c:v>
                </c:pt>
                <c:pt idx="16">
                  <c:v>-0.55182963283490205</c:v>
                </c:pt>
                <c:pt idx="17">
                  <c:v>-0.26704352607382581</c:v>
                </c:pt>
                <c:pt idx="18">
                  <c:v>-0.29161726901139495</c:v>
                </c:pt>
                <c:pt idx="19">
                  <c:v>-0.14960628587760941</c:v>
                </c:pt>
                <c:pt idx="20">
                  <c:v>-1.8401750300348955E-2</c:v>
                </c:pt>
                <c:pt idx="21">
                  <c:v>0.13012876036361123</c:v>
                </c:pt>
                <c:pt idx="22">
                  <c:v>0.2629815518728989</c:v>
                </c:pt>
                <c:pt idx="23">
                  <c:v>0.30834420195842521</c:v>
                </c:pt>
                <c:pt idx="24">
                  <c:v>0.51374370004304426</c:v>
                </c:pt>
                <c:pt idx="25">
                  <c:v>0.77934515594481579</c:v>
                </c:pt>
                <c:pt idx="26">
                  <c:v>0.70908532072973951</c:v>
                </c:pt>
                <c:pt idx="27">
                  <c:v>0.91124193956226396</c:v>
                </c:pt>
                <c:pt idx="28">
                  <c:v>0.97106109707821442</c:v>
                </c:pt>
                <c:pt idx="29">
                  <c:v>1.3255004800173071</c:v>
                </c:pt>
                <c:pt idx="30">
                  <c:v>1.4303116416644173</c:v>
                </c:pt>
                <c:pt idx="31">
                  <c:v>1.5954004915965896</c:v>
                </c:pt>
                <c:pt idx="32">
                  <c:v>1.6255437340682819</c:v>
                </c:pt>
                <c:pt idx="33">
                  <c:v>1.924007672449052</c:v>
                </c:pt>
                <c:pt idx="34">
                  <c:v>1.8302717699945448</c:v>
                </c:pt>
                <c:pt idx="35">
                  <c:v>2.0673818097544729</c:v>
                </c:pt>
                <c:pt idx="36">
                  <c:v>2.044060085159487</c:v>
                </c:pt>
                <c:pt idx="37">
                  <c:v>2.3229939003800912</c:v>
                </c:pt>
                <c:pt idx="38">
                  <c:v>2.3949961477944641</c:v>
                </c:pt>
                <c:pt idx="39">
                  <c:v>2.4932532873371023</c:v>
                </c:pt>
                <c:pt idx="40">
                  <c:v>2.4425820006926551</c:v>
                </c:pt>
                <c:pt idx="41">
                  <c:v>0.20859042140502712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1-0B44-B448-BB06FB6C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33471"/>
        <c:axId val="1793735695"/>
      </c:scatterChart>
      <c:valAx>
        <c:axId val="17937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5695"/>
        <c:crosses val="autoZero"/>
        <c:crossBetween val="midCat"/>
      </c:valAx>
      <c:valAx>
        <c:axId val="17937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3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'4E-3'!$N$4:$N$45</c:f>
              <c:numCache>
                <c:formatCode>0.00E+00</c:formatCode>
                <c:ptCount val="42"/>
                <c:pt idx="0">
                  <c:v>-0.80885763585113046</c:v>
                </c:pt>
                <c:pt idx="1">
                  <c:v>-3.456389323523926</c:v>
                </c:pt>
                <c:pt idx="2">
                  <c:v>-3.3970031863103674</c:v>
                </c:pt>
                <c:pt idx="3">
                  <c:v>-2.9643313487371272</c:v>
                </c:pt>
                <c:pt idx="4">
                  <c:v>-2.7160675328389865</c:v>
                </c:pt>
                <c:pt idx="5">
                  <c:v>-2.80520751616098</c:v>
                </c:pt>
                <c:pt idx="6">
                  <c:v>-2.5456095202514653</c:v>
                </c:pt>
                <c:pt idx="7">
                  <c:v>-2.2057904178195784</c:v>
                </c:pt>
                <c:pt idx="8">
                  <c:v>-1.8680265802968734</c:v>
                </c:pt>
                <c:pt idx="9">
                  <c:v>-2.0021485495012565</c:v>
                </c:pt>
                <c:pt idx="10">
                  <c:v>-1.8289901388885075</c:v>
                </c:pt>
                <c:pt idx="11">
                  <c:v>-1.6301766161637279</c:v>
                </c:pt>
                <c:pt idx="12">
                  <c:v>-1.1791971534198884</c:v>
                </c:pt>
                <c:pt idx="13">
                  <c:v>-1.2221995793929812</c:v>
                </c:pt>
                <c:pt idx="14">
                  <c:v>-1.121616708649716</c:v>
                </c:pt>
                <c:pt idx="15">
                  <c:v>-0.8954699773880177</c:v>
                </c:pt>
                <c:pt idx="16">
                  <c:v>-0.69016664204219857</c:v>
                </c:pt>
                <c:pt idx="17">
                  <c:v>-0.34760363825377993</c:v>
                </c:pt>
                <c:pt idx="18">
                  <c:v>-0.29562345998433237</c:v>
                </c:pt>
                <c:pt idx="19">
                  <c:v>-0.1888807507885924</c:v>
                </c:pt>
                <c:pt idx="20">
                  <c:v>1.9040480808417672E-2</c:v>
                </c:pt>
                <c:pt idx="21">
                  <c:v>0.21436813839918886</c:v>
                </c:pt>
                <c:pt idx="22">
                  <c:v>0.3894781287625157</c:v>
                </c:pt>
                <c:pt idx="23">
                  <c:v>0.46832905872522074</c:v>
                </c:pt>
                <c:pt idx="24">
                  <c:v>0.69018708809500251</c:v>
                </c:pt>
                <c:pt idx="25">
                  <c:v>0.98301788270429991</c:v>
                </c:pt>
                <c:pt idx="26">
                  <c:v>1.0326025718492857</c:v>
                </c:pt>
                <c:pt idx="27">
                  <c:v>1.2000110363357483</c:v>
                </c:pt>
                <c:pt idx="28">
                  <c:v>1.4753637460152067</c:v>
                </c:pt>
                <c:pt idx="29">
                  <c:v>1.7769423603709487</c:v>
                </c:pt>
                <c:pt idx="30">
                  <c:v>1.9269590352178569</c:v>
                </c:pt>
                <c:pt idx="31">
                  <c:v>2.1248369908078129</c:v>
                </c:pt>
                <c:pt idx="32">
                  <c:v>2.1900888755448626</c:v>
                </c:pt>
                <c:pt idx="33">
                  <c:v>2.4635062980739986</c:v>
                </c:pt>
                <c:pt idx="34">
                  <c:v>2.3954448196708689</c:v>
                </c:pt>
                <c:pt idx="35">
                  <c:v>2.6888404859492896</c:v>
                </c:pt>
                <c:pt idx="36">
                  <c:v>2.8107338933861268</c:v>
                </c:pt>
                <c:pt idx="37">
                  <c:v>3.1585323305111972</c:v>
                </c:pt>
                <c:pt idx="38">
                  <c:v>3.2437721485322113</c:v>
                </c:pt>
                <c:pt idx="39">
                  <c:v>3.3691754600637847</c:v>
                </c:pt>
                <c:pt idx="40">
                  <c:v>3.282374926810947</c:v>
                </c:pt>
                <c:pt idx="41">
                  <c:v>0.23853790505801731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1-B34B-BFB8-17F5003C4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929087"/>
        <c:axId val="1859834911"/>
      </c:scatterChart>
      <c:valAx>
        <c:axId val="18549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34911"/>
        <c:crosses val="autoZero"/>
        <c:crossBetween val="midCat"/>
      </c:valAx>
      <c:valAx>
        <c:axId val="18598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'5E-3'!$N$4:$N$45</c:f>
              <c:numCache>
                <c:formatCode>0.00E+00</c:formatCode>
                <c:ptCount val="42"/>
                <c:pt idx="0">
                  <c:v>-0.96945533063867884</c:v>
                </c:pt>
                <c:pt idx="1">
                  <c:v>-4.3289646356091582</c:v>
                </c:pt>
                <c:pt idx="2">
                  <c:v>-4.182074941887528</c:v>
                </c:pt>
                <c:pt idx="3">
                  <c:v>-3.4571585645992244</c:v>
                </c:pt>
                <c:pt idx="4">
                  <c:v>-3.5696122370899444</c:v>
                </c:pt>
                <c:pt idx="5">
                  <c:v>-3.5112938921062322</c:v>
                </c:pt>
                <c:pt idx="6">
                  <c:v>-3.0650641359070261</c:v>
                </c:pt>
                <c:pt idx="7">
                  <c:v>-2.5255371694951765</c:v>
                </c:pt>
                <c:pt idx="8">
                  <c:v>-2.5880273029866778</c:v>
                </c:pt>
                <c:pt idx="9">
                  <c:v>-2.526454614313407</c:v>
                </c:pt>
                <c:pt idx="10">
                  <c:v>-2.1733253065136875</c:v>
                </c:pt>
                <c:pt idx="11">
                  <c:v>-1.7774965486124052</c:v>
                </c:pt>
                <c:pt idx="12">
                  <c:v>-1.567892615554503</c:v>
                </c:pt>
                <c:pt idx="13">
                  <c:v>-1.6276483706480227</c:v>
                </c:pt>
                <c:pt idx="14">
                  <c:v>-1.3646017365479042</c:v>
                </c:pt>
                <c:pt idx="15">
                  <c:v>-1.0287669229945036</c:v>
                </c:pt>
                <c:pt idx="16">
                  <c:v>-0.76287081120925393</c:v>
                </c:pt>
                <c:pt idx="17">
                  <c:v>-0.46074523548612906</c:v>
                </c:pt>
                <c:pt idx="18">
                  <c:v>-0.36818267551849454</c:v>
                </c:pt>
                <c:pt idx="19">
                  <c:v>-0.21502189668220617</c:v>
                </c:pt>
                <c:pt idx="20">
                  <c:v>7.4066298193691274E-2</c:v>
                </c:pt>
                <c:pt idx="21">
                  <c:v>0.29274351122995235</c:v>
                </c:pt>
                <c:pt idx="22">
                  <c:v>0.46146791379312363</c:v>
                </c:pt>
                <c:pt idx="23">
                  <c:v>0.59488407816478772</c:v>
                </c:pt>
                <c:pt idx="24">
                  <c:v>0.89170257211029258</c:v>
                </c:pt>
                <c:pt idx="25">
                  <c:v>1.2569972451691029</c:v>
                </c:pt>
                <c:pt idx="26">
                  <c:v>1.4068163008211441</c:v>
                </c:pt>
                <c:pt idx="27">
                  <c:v>1.5706492138156813</c:v>
                </c:pt>
                <c:pt idx="28">
                  <c:v>1.8899567406260307</c:v>
                </c:pt>
                <c:pt idx="29">
                  <c:v>2.2268962458441903</c:v>
                </c:pt>
                <c:pt idx="30">
                  <c:v>2.3878208629114104</c:v>
                </c:pt>
                <c:pt idx="31">
                  <c:v>2.5626233134948966</c:v>
                </c:pt>
                <c:pt idx="32">
                  <c:v>2.7148250128777782</c:v>
                </c:pt>
                <c:pt idx="33">
                  <c:v>2.9796741155189643</c:v>
                </c:pt>
                <c:pt idx="34">
                  <c:v>3.0511773008583236</c:v>
                </c:pt>
                <c:pt idx="35">
                  <c:v>3.4326121329955308</c:v>
                </c:pt>
                <c:pt idx="36">
                  <c:v>3.6406719397716119</c:v>
                </c:pt>
                <c:pt idx="37">
                  <c:v>3.9967152339090601</c:v>
                </c:pt>
                <c:pt idx="38">
                  <c:v>4.0695379451617457</c:v>
                </c:pt>
                <c:pt idx="39">
                  <c:v>4.232936327953861</c:v>
                </c:pt>
                <c:pt idx="40">
                  <c:v>4.0992221477611031</c:v>
                </c:pt>
                <c:pt idx="41">
                  <c:v>0.27047871146317237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B-804D-A680-980E7A507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17887"/>
        <c:axId val="1901736767"/>
      </c:scatterChart>
      <c:valAx>
        <c:axId val="18127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36767"/>
        <c:crosses val="autoZero"/>
        <c:crossBetween val="midCat"/>
      </c:valAx>
      <c:valAx>
        <c:axId val="1901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'5E-3'!$J$4:$J$45</c:f>
              <c:numCache>
                <c:formatCode>0.00E+00</c:formatCode>
                <c:ptCount val="42"/>
                <c:pt idx="0">
                  <c:v>-10594.316057420478</c:v>
                </c:pt>
                <c:pt idx="1">
                  <c:v>-50031.109225570624</c:v>
                </c:pt>
                <c:pt idx="2">
                  <c:v>-47150.493115016834</c:v>
                </c:pt>
                <c:pt idx="3">
                  <c:v>-38516.767046393034</c:v>
                </c:pt>
                <c:pt idx="4">
                  <c:v>-39616.257902381687</c:v>
                </c:pt>
                <c:pt idx="5">
                  <c:v>-39874.698384138683</c:v>
                </c:pt>
                <c:pt idx="6">
                  <c:v>-34992.928895091936</c:v>
                </c:pt>
                <c:pt idx="7">
                  <c:v>-29408.648230611874</c:v>
                </c:pt>
                <c:pt idx="8">
                  <c:v>-29885.317914433042</c:v>
                </c:pt>
                <c:pt idx="9">
                  <c:v>-28825.914951520077</c:v>
                </c:pt>
                <c:pt idx="10">
                  <c:v>-24751.582105426736</c:v>
                </c:pt>
                <c:pt idx="11">
                  <c:v>-20665.650956238038</c:v>
                </c:pt>
                <c:pt idx="12">
                  <c:v>-18768.609137795156</c:v>
                </c:pt>
                <c:pt idx="13">
                  <c:v>-17798.068196270975</c:v>
                </c:pt>
                <c:pt idx="14">
                  <c:v>-14922.808469099082</c:v>
                </c:pt>
                <c:pt idx="15">
                  <c:v>-11529.713197328974</c:v>
                </c:pt>
                <c:pt idx="16">
                  <c:v>-9153.3354674605034</c:v>
                </c:pt>
                <c:pt idx="17">
                  <c:v>-6701.5627712782161</c:v>
                </c:pt>
                <c:pt idx="18">
                  <c:v>-4229.6582951950277</c:v>
                </c:pt>
                <c:pt idx="19">
                  <c:v>-1739.7255758640047</c:v>
                </c:pt>
                <c:pt idx="20">
                  <c:v>1376.2813141938109</c:v>
                </c:pt>
                <c:pt idx="21">
                  <c:v>3595.9582271668132</c:v>
                </c:pt>
                <c:pt idx="22">
                  <c:v>5882.8078844235097</c:v>
                </c:pt>
                <c:pt idx="23">
                  <c:v>8219.3597984214321</c:v>
                </c:pt>
                <c:pt idx="24">
                  <c:v>11096.444380847084</c:v>
                </c:pt>
                <c:pt idx="25">
                  <c:v>14197.273405647664</c:v>
                </c:pt>
                <c:pt idx="26">
                  <c:v>16737.805565130402</c:v>
                </c:pt>
                <c:pt idx="27">
                  <c:v>19240.668341670687</c:v>
                </c:pt>
                <c:pt idx="28">
                  <c:v>22112.116732373506</c:v>
                </c:pt>
                <c:pt idx="29">
                  <c:v>25311.741328594024</c:v>
                </c:pt>
                <c:pt idx="30">
                  <c:v>27381.098964737681</c:v>
                </c:pt>
                <c:pt idx="31">
                  <c:v>29171.403635020404</c:v>
                </c:pt>
                <c:pt idx="32">
                  <c:v>31249.639037272806</c:v>
                </c:pt>
                <c:pt idx="33">
                  <c:v>33945.073931502135</c:v>
                </c:pt>
                <c:pt idx="34">
                  <c:v>36218.927414735415</c:v>
                </c:pt>
                <c:pt idx="35">
                  <c:v>39403.600078665513</c:v>
                </c:pt>
                <c:pt idx="36">
                  <c:v>42414.824458385003</c:v>
                </c:pt>
                <c:pt idx="37">
                  <c:v>45882.208953214955</c:v>
                </c:pt>
                <c:pt idx="38">
                  <c:v>48303.803963825245</c:v>
                </c:pt>
                <c:pt idx="39">
                  <c:v>50909.996889682865</c:v>
                </c:pt>
                <c:pt idx="40">
                  <c:v>47338.402328314231</c:v>
                </c:pt>
                <c:pt idx="41">
                  <c:v>4448.0320863049355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0-A74D-B798-02F4830BB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17887"/>
        <c:axId val="1901736767"/>
      </c:scatterChart>
      <c:valAx>
        <c:axId val="18127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736767"/>
        <c:crosses val="autoZero"/>
        <c:crossBetween val="midCat"/>
      </c:valAx>
      <c:valAx>
        <c:axId val="1901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Sheet1!$F$4:$F$45</c:f>
              <c:numCache>
                <c:formatCode>General</c:formatCode>
                <c:ptCount val="42"/>
                <c:pt idx="0">
                  <c:v>320671</c:v>
                </c:pt>
                <c:pt idx="1">
                  <c:v>971963</c:v>
                </c:pt>
                <c:pt idx="2">
                  <c:v>937545</c:v>
                </c:pt>
                <c:pt idx="3">
                  <c:v>899377</c:v>
                </c:pt>
                <c:pt idx="4">
                  <c:v>831531</c:v>
                </c:pt>
                <c:pt idx="5">
                  <c:v>776826</c:v>
                </c:pt>
                <c:pt idx="6">
                  <c:v>730081</c:v>
                </c:pt>
                <c:pt idx="7">
                  <c:v>673104</c:v>
                </c:pt>
                <c:pt idx="8">
                  <c:v>618322</c:v>
                </c:pt>
                <c:pt idx="9">
                  <c:v>557819</c:v>
                </c:pt>
                <c:pt idx="10">
                  <c:v>494734</c:v>
                </c:pt>
                <c:pt idx="11">
                  <c:v>467673</c:v>
                </c:pt>
                <c:pt idx="12">
                  <c:v>402802</c:v>
                </c:pt>
                <c:pt idx="13">
                  <c:v>348309</c:v>
                </c:pt>
                <c:pt idx="14">
                  <c:v>292338</c:v>
                </c:pt>
                <c:pt idx="15">
                  <c:v>237694</c:v>
                </c:pt>
                <c:pt idx="16">
                  <c:v>186547</c:v>
                </c:pt>
                <c:pt idx="17">
                  <c:v>148836</c:v>
                </c:pt>
                <c:pt idx="18">
                  <c:v>83386.899999999994</c:v>
                </c:pt>
                <c:pt idx="19">
                  <c:v>33107.5</c:v>
                </c:pt>
                <c:pt idx="20">
                  <c:v>-19503.5</c:v>
                </c:pt>
                <c:pt idx="21">
                  <c:v>-87392.2</c:v>
                </c:pt>
                <c:pt idx="22">
                  <c:v>-119201</c:v>
                </c:pt>
                <c:pt idx="23">
                  <c:v>-167786</c:v>
                </c:pt>
                <c:pt idx="24">
                  <c:v>-224053</c:v>
                </c:pt>
                <c:pt idx="25">
                  <c:v>-277990</c:v>
                </c:pt>
                <c:pt idx="26">
                  <c:v>-339997</c:v>
                </c:pt>
                <c:pt idx="27">
                  <c:v>-376480</c:v>
                </c:pt>
                <c:pt idx="28">
                  <c:v>-430529</c:v>
                </c:pt>
                <c:pt idx="29">
                  <c:v>-489424</c:v>
                </c:pt>
                <c:pt idx="30">
                  <c:v>-544877</c:v>
                </c:pt>
                <c:pt idx="31">
                  <c:v>-578603</c:v>
                </c:pt>
                <c:pt idx="32">
                  <c:v>-638304</c:v>
                </c:pt>
                <c:pt idx="33">
                  <c:v>-683200</c:v>
                </c:pt>
                <c:pt idx="34">
                  <c:v>-740599</c:v>
                </c:pt>
                <c:pt idx="35">
                  <c:v>-785276</c:v>
                </c:pt>
                <c:pt idx="36">
                  <c:v>-841932</c:v>
                </c:pt>
                <c:pt idx="37">
                  <c:v>-896667</c:v>
                </c:pt>
                <c:pt idx="38">
                  <c:v>-942989</c:v>
                </c:pt>
                <c:pt idx="39">
                  <c:v>-992903</c:v>
                </c:pt>
                <c:pt idx="40">
                  <c:v>-934183</c:v>
                </c:pt>
                <c:pt idx="41">
                  <c:v>-188566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6-4646-967A-CEC037F3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44559"/>
        <c:axId val="534082911"/>
      </c:scatterChart>
      <c:valAx>
        <c:axId val="5340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2911"/>
        <c:crosses val="autoZero"/>
        <c:crossBetween val="midCat"/>
      </c:valAx>
      <c:valAx>
        <c:axId val="5340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Sheet1!$T$4:$T$45</c:f>
              <c:numCache>
                <c:formatCode>0.00E+00</c:formatCode>
                <c:ptCount val="42"/>
                <c:pt idx="0">
                  <c:v>-1.1111712036409975</c:v>
                </c:pt>
                <c:pt idx="1">
                  <c:v>-4.4186067155188455</c:v>
                </c:pt>
                <c:pt idx="2">
                  <c:v>-4.1690131390184533</c:v>
                </c:pt>
                <c:pt idx="3">
                  <c:v>-3.317097262393089</c:v>
                </c:pt>
                <c:pt idx="4">
                  <c:v>-3.5348419629783474</c:v>
                </c:pt>
                <c:pt idx="5">
                  <c:v>-3.3889009219760267</c:v>
                </c:pt>
                <c:pt idx="6">
                  <c:v>-2.9572351890957234</c:v>
                </c:pt>
                <c:pt idx="7">
                  <c:v>-2.5649945055721881</c:v>
                </c:pt>
                <c:pt idx="8">
                  <c:v>-2.7566956626855315</c:v>
                </c:pt>
                <c:pt idx="9">
                  <c:v>-2.5652400869338816</c:v>
                </c:pt>
                <c:pt idx="10">
                  <c:v>-2.0928631705247569</c:v>
                </c:pt>
                <c:pt idx="11">
                  <c:v>-1.7913669122421665</c:v>
                </c:pt>
                <c:pt idx="12">
                  <c:v>-1.6781381720744089</c:v>
                </c:pt>
                <c:pt idx="13">
                  <c:v>-1.5984359498525069</c:v>
                </c:pt>
                <c:pt idx="14">
                  <c:v>-1.2392987276222702</c:v>
                </c:pt>
                <c:pt idx="15">
                  <c:v>-1.0030433083751755</c:v>
                </c:pt>
                <c:pt idx="16">
                  <c:v>-0.63255957046380928</c:v>
                </c:pt>
                <c:pt idx="17">
                  <c:v>-0.68007057259555781</c:v>
                </c:pt>
                <c:pt idx="18">
                  <c:v>-0.41966592941432967</c:v>
                </c:pt>
                <c:pt idx="19">
                  <c:v>-0.12922046234005966</c:v>
                </c:pt>
                <c:pt idx="20">
                  <c:v>0.13216147029033007</c:v>
                </c:pt>
                <c:pt idx="21">
                  <c:v>0.39027444106102649</c:v>
                </c:pt>
                <c:pt idx="22">
                  <c:v>0.50480595859778321</c:v>
                </c:pt>
                <c:pt idx="23">
                  <c:v>0.72715383140242695</c:v>
                </c:pt>
                <c:pt idx="24">
                  <c:v>0.9393837102149234</c:v>
                </c:pt>
                <c:pt idx="25">
                  <c:v>1.2948644458654746</c:v>
                </c:pt>
                <c:pt idx="26">
                  <c:v>1.5874873483781422</c:v>
                </c:pt>
                <c:pt idx="27">
                  <c:v>1.6958301076088727</c:v>
                </c:pt>
                <c:pt idx="28">
                  <c:v>1.9094027393428723</c:v>
                </c:pt>
                <c:pt idx="29">
                  <c:v>2.2058782553912168</c:v>
                </c:pt>
                <c:pt idx="30">
                  <c:v>2.3294900340675686</c:v>
                </c:pt>
                <c:pt idx="31">
                  <c:v>2.4065965450534623</c:v>
                </c:pt>
                <c:pt idx="32">
                  <c:v>2.7333922910831125</c:v>
                </c:pt>
                <c:pt idx="33">
                  <c:v>2.9038621457856557</c:v>
                </c:pt>
                <c:pt idx="34">
                  <c:v>3.1764168209172468</c:v>
                </c:pt>
                <c:pt idx="35">
                  <c:v>3.2503250415554823</c:v>
                </c:pt>
                <c:pt idx="36">
                  <c:v>3.5617902411948026</c:v>
                </c:pt>
                <c:pt idx="37">
                  <c:v>3.9366765808643294</c:v>
                </c:pt>
                <c:pt idx="38">
                  <c:v>4.1160039781218813</c:v>
                </c:pt>
                <c:pt idx="39">
                  <c:v>4.3006320710288994</c:v>
                </c:pt>
                <c:pt idx="40">
                  <c:v>4.1421279711468522</c:v>
                </c:pt>
                <c:pt idx="41">
                  <c:v>0.34758668171728985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E-834A-9FE7-FE6D350E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44559"/>
        <c:axId val="534082911"/>
      </c:scatterChart>
      <c:valAx>
        <c:axId val="5340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82911"/>
        <c:crosses val="autoZero"/>
        <c:crossBetween val="midCat"/>
      </c:valAx>
      <c:valAx>
        <c:axId val="5340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'1E-5'!$D$4:$D$66</c:f>
              <c:numCache>
                <c:formatCode>General</c:formatCode>
                <c:ptCount val="6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'1E-5'!$K$4:$K$66</c:f>
              <c:numCache>
                <c:formatCode>0.00E+00</c:formatCode>
                <c:ptCount val="63"/>
                <c:pt idx="0">
                  <c:v>-1337.2839954437893</c:v>
                </c:pt>
                <c:pt idx="1">
                  <c:v>344.22534186697987</c:v>
                </c:pt>
                <c:pt idx="2">
                  <c:v>204.07668644868536</c:v>
                </c:pt>
                <c:pt idx="3">
                  <c:v>-1627.4842572203529</c:v>
                </c:pt>
                <c:pt idx="4">
                  <c:v>-795.41224168712245</c:v>
                </c:pt>
                <c:pt idx="5">
                  <c:v>-352.06618636949162</c:v>
                </c:pt>
                <c:pt idx="6">
                  <c:v>622.13823585915077</c:v>
                </c:pt>
                <c:pt idx="7">
                  <c:v>60.982627427899466</c:v>
                </c:pt>
                <c:pt idx="8">
                  <c:v>1215.8978570424556</c:v>
                </c:pt>
                <c:pt idx="9">
                  <c:v>432.49491099193642</c:v>
                </c:pt>
                <c:pt idx="10">
                  <c:v>-194.34776590051632</c:v>
                </c:pt>
                <c:pt idx="11">
                  <c:v>221.68479142303082</c:v>
                </c:pt>
                <c:pt idx="12">
                  <c:v>-191.48833705160428</c:v>
                </c:pt>
                <c:pt idx="13">
                  <c:v>-179.16345503628989</c:v>
                </c:pt>
                <c:pt idx="14">
                  <c:v>-1654.3258204124904</c:v>
                </c:pt>
                <c:pt idx="15">
                  <c:v>862.88765944639613</c:v>
                </c:pt>
                <c:pt idx="16">
                  <c:v>1475.0828574620798</c:v>
                </c:pt>
                <c:pt idx="17">
                  <c:v>850.7145178365912</c:v>
                </c:pt>
                <c:pt idx="18">
                  <c:v>146.43488624125098</c:v>
                </c:pt>
                <c:pt idx="19">
                  <c:v>-438.36223533321055</c:v>
                </c:pt>
                <c:pt idx="20">
                  <c:v>-1245.3134378927689</c:v>
                </c:pt>
                <c:pt idx="21">
                  <c:v>686.15288437387858</c:v>
                </c:pt>
                <c:pt idx="22">
                  <c:v>229.54032987307156</c:v>
                </c:pt>
                <c:pt idx="23">
                  <c:v>-2409.8735813991329</c:v>
                </c:pt>
                <c:pt idx="24">
                  <c:v>-207.74281457995019</c:v>
                </c:pt>
                <c:pt idx="25">
                  <c:v>2029.6199270982411</c:v>
                </c:pt>
                <c:pt idx="26">
                  <c:v>-1199.7553758358811</c:v>
                </c:pt>
                <c:pt idx="27">
                  <c:v>915.77321269472873</c:v>
                </c:pt>
                <c:pt idx="28">
                  <c:v>-1125.2190424337584</c:v>
                </c:pt>
                <c:pt idx="29">
                  <c:v>1000.6497320192268</c:v>
                </c:pt>
                <c:pt idx="30">
                  <c:v>1062.3994095325475</c:v>
                </c:pt>
                <c:pt idx="31">
                  <c:v>984.70357953966118</c:v>
                </c:pt>
                <c:pt idx="32">
                  <c:v>-170.61937217305496</c:v>
                </c:pt>
                <c:pt idx="33">
                  <c:v>1491.1165876596242</c:v>
                </c:pt>
                <c:pt idx="34">
                  <c:v>-870.38055017023885</c:v>
                </c:pt>
                <c:pt idx="35">
                  <c:v>1570.0022661095272</c:v>
                </c:pt>
                <c:pt idx="36">
                  <c:v>-422.26459812536956</c:v>
                </c:pt>
                <c:pt idx="37">
                  <c:v>1728.163962934148</c:v>
                </c:pt>
                <c:pt idx="38">
                  <c:v>-228.92643233550865</c:v>
                </c:pt>
                <c:pt idx="39">
                  <c:v>74.554742349511869</c:v>
                </c:pt>
                <c:pt idx="40">
                  <c:v>-224.3479103331905</c:v>
                </c:pt>
                <c:pt idx="41">
                  <c:v>1910.7408708592047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3-1246-AE88-97D62539D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'1E-5'!$D$4:$D$66</c:f>
              <c:numCache>
                <c:formatCode>General</c:formatCode>
                <c:ptCount val="63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'1E-5'!$L$4:$L$66</c:f>
              <c:numCache>
                <c:formatCode>0.00E+00</c:formatCode>
                <c:ptCount val="63"/>
                <c:pt idx="0">
                  <c:v>-2075.4774782752788</c:v>
                </c:pt>
                <c:pt idx="1">
                  <c:v>736.37996189424121</c:v>
                </c:pt>
                <c:pt idx="2">
                  <c:v>-743.50459185358613</c:v>
                </c:pt>
                <c:pt idx="3">
                  <c:v>-1806.6135852119905</c:v>
                </c:pt>
                <c:pt idx="4">
                  <c:v>-1015.1949225455385</c:v>
                </c:pt>
                <c:pt idx="5">
                  <c:v>-173.26902989874628</c:v>
                </c:pt>
                <c:pt idx="6">
                  <c:v>1150.0330007375194</c:v>
                </c:pt>
                <c:pt idx="7">
                  <c:v>456.97829704072876</c:v>
                </c:pt>
                <c:pt idx="8">
                  <c:v>1226.6996252122517</c:v>
                </c:pt>
                <c:pt idx="9">
                  <c:v>695.36545091220762</c:v>
                </c:pt>
                <c:pt idx="10">
                  <c:v>249.79561689708328</c:v>
                </c:pt>
                <c:pt idx="11">
                  <c:v>737.11389674148336</c:v>
                </c:pt>
                <c:pt idx="12">
                  <c:v>431.42460300745182</c:v>
                </c:pt>
                <c:pt idx="13">
                  <c:v>132.74622689544833</c:v>
                </c:pt>
                <c:pt idx="14">
                  <c:v>-1689.5760927822064</c:v>
                </c:pt>
                <c:pt idx="15">
                  <c:v>991.44600155746662</c:v>
                </c:pt>
                <c:pt idx="16">
                  <c:v>1210.6594101395515</c:v>
                </c:pt>
                <c:pt idx="17">
                  <c:v>1023.7825719861562</c:v>
                </c:pt>
                <c:pt idx="18">
                  <c:v>-635.0178656706405</c:v>
                </c:pt>
                <c:pt idx="19">
                  <c:v>-215.9548424660866</c:v>
                </c:pt>
                <c:pt idx="20">
                  <c:v>-788.49085731190576</c:v>
                </c:pt>
                <c:pt idx="21">
                  <c:v>960.08669203794034</c:v>
                </c:pt>
                <c:pt idx="22">
                  <c:v>109.78386825659753</c:v>
                </c:pt>
                <c:pt idx="23">
                  <c:v>-2218.6175164438291</c:v>
                </c:pt>
                <c:pt idx="24">
                  <c:v>-1076.6418773774726</c:v>
                </c:pt>
                <c:pt idx="25">
                  <c:v>1583.6271974062331</c:v>
                </c:pt>
                <c:pt idx="26">
                  <c:v>-1061.8194509126495</c:v>
                </c:pt>
                <c:pt idx="27">
                  <c:v>183.39979212306122</c:v>
                </c:pt>
                <c:pt idx="28">
                  <c:v>-1003.8319002661163</c:v>
                </c:pt>
                <c:pt idx="29">
                  <c:v>580.48048344027688</c:v>
                </c:pt>
                <c:pt idx="30">
                  <c:v>800.13195981144327</c:v>
                </c:pt>
                <c:pt idx="31">
                  <c:v>1187.4961550339747</c:v>
                </c:pt>
                <c:pt idx="32">
                  <c:v>-40.387659317806474</c:v>
                </c:pt>
                <c:pt idx="33">
                  <c:v>1112.9607656436576</c:v>
                </c:pt>
                <c:pt idx="34">
                  <c:v>-1176.6150640475114</c:v>
                </c:pt>
                <c:pt idx="35">
                  <c:v>1374.9614129870422</c:v>
                </c:pt>
                <c:pt idx="36">
                  <c:v>-722.63179227320609</c:v>
                </c:pt>
                <c:pt idx="37">
                  <c:v>2051.0331142777154</c:v>
                </c:pt>
                <c:pt idx="38">
                  <c:v>25.977827525660675</c:v>
                </c:pt>
                <c:pt idx="39">
                  <c:v>-320.75648229527764</c:v>
                </c:pt>
                <c:pt idx="40">
                  <c:v>458.07827713365776</c:v>
                </c:pt>
                <c:pt idx="41">
                  <c:v>557.23388582166285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A54E-907E-28726E43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'1E-5'!$D$4:$D$87</c:f>
              <c:numCache>
                <c:formatCode>General</c:formatCode>
                <c:ptCount val="84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'1E-5'!$N$4:$N$87</c:f>
              <c:numCache>
                <c:formatCode>0.00E+00</c:formatCode>
                <c:ptCount val="84"/>
                <c:pt idx="0">
                  <c:v>-8.4981834473174728E-2</c:v>
                </c:pt>
                <c:pt idx="1">
                  <c:v>4.0500295285485079E-2</c:v>
                </c:pt>
                <c:pt idx="2">
                  <c:v>-1.4877633284086233E-2</c:v>
                </c:pt>
                <c:pt idx="3">
                  <c:v>-0.11544306222042688</c:v>
                </c:pt>
                <c:pt idx="4">
                  <c:v>-6.0433055248664318E-2</c:v>
                </c:pt>
                <c:pt idx="5">
                  <c:v>-1.8697815563789737E-2</c:v>
                </c:pt>
                <c:pt idx="6">
                  <c:v>5.3554573307892317E-2</c:v>
                </c:pt>
                <c:pt idx="7">
                  <c:v>1.2924246750186413E-2</c:v>
                </c:pt>
                <c:pt idx="8">
                  <c:v>9.2996192202664946E-2</c:v>
                </c:pt>
                <c:pt idx="9">
                  <c:v>4.5084743823269872E-2</c:v>
                </c:pt>
                <c:pt idx="10">
                  <c:v>1.414772645478405E-3</c:v>
                </c:pt>
                <c:pt idx="11">
                  <c:v>3.7746798485424317E-2</c:v>
                </c:pt>
                <c:pt idx="12">
                  <c:v>-2.7529760585395273E-3</c:v>
                </c:pt>
                <c:pt idx="13">
                  <c:v>8.3404331148263094E-3</c:v>
                </c:pt>
                <c:pt idx="14">
                  <c:v>-0.1080024290994271</c:v>
                </c:pt>
                <c:pt idx="15">
                  <c:v>7.2125608665743857E-2</c:v>
                </c:pt>
                <c:pt idx="16">
                  <c:v>9.6863743491684459E-2</c:v>
                </c:pt>
                <c:pt idx="17">
                  <c:v>6.926928034593352E-2</c:v>
                </c:pt>
                <c:pt idx="18">
                  <c:v>-1.4846541393528569E-2</c:v>
                </c:pt>
                <c:pt idx="19">
                  <c:v>-2.3202047737462841E-2</c:v>
                </c:pt>
                <c:pt idx="20">
                  <c:v>-6.5948255325643704E-2</c:v>
                </c:pt>
                <c:pt idx="21">
                  <c:v>7.1693756377145382E-2</c:v>
                </c:pt>
                <c:pt idx="22">
                  <c:v>2.2446937736745064E-2</c:v>
                </c:pt>
                <c:pt idx="23">
                  <c:v>-0.15494554292848561</c:v>
                </c:pt>
                <c:pt idx="24">
                  <c:v>-3.3452266908363337E-2</c:v>
                </c:pt>
                <c:pt idx="25">
                  <c:v>0.12741896142631534</c:v>
                </c:pt>
                <c:pt idx="26">
                  <c:v>-8.0634988034112884E-2</c:v>
                </c:pt>
                <c:pt idx="27">
                  <c:v>5.9278564599353378E-2</c:v>
                </c:pt>
                <c:pt idx="28">
                  <c:v>-7.4455324177440704E-2</c:v>
                </c:pt>
                <c:pt idx="29">
                  <c:v>6.2736490511944354E-2</c:v>
                </c:pt>
                <c:pt idx="30">
                  <c:v>6.8647968599104811E-2</c:v>
                </c:pt>
                <c:pt idx="31">
                  <c:v>7.3642210154394844E-2</c:v>
                </c:pt>
                <c:pt idx="32">
                  <c:v>-1.5745813606616144E-2</c:v>
                </c:pt>
                <c:pt idx="33">
                  <c:v>0.11794085152928904</c:v>
                </c:pt>
                <c:pt idx="34">
                  <c:v>-5.7204789626670846E-2</c:v>
                </c:pt>
                <c:pt idx="35">
                  <c:v>0.11022594646209075</c:v>
                </c:pt>
                <c:pt idx="36">
                  <c:v>-4.4793420965582649E-2</c:v>
                </c:pt>
                <c:pt idx="37">
                  <c:v>0.14074010664496256</c:v>
                </c:pt>
                <c:pt idx="38">
                  <c:v>6.2082211886841125E-3</c:v>
                </c:pt>
                <c:pt idx="39">
                  <c:v>-4.0641859172763664E-4</c:v>
                </c:pt>
                <c:pt idx="40">
                  <c:v>1.1401680892913475E-2</c:v>
                </c:pt>
                <c:pt idx="41">
                  <c:v>0.12813468722824475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D-8C4C-9779-C22FD09DB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'1E-5'!$D$4:$D$87</c:f>
              <c:numCache>
                <c:formatCode>General</c:formatCode>
                <c:ptCount val="84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'1E-5'!$E$4:$E$87</c:f>
              <c:numCache>
                <c:formatCode>General</c:formatCode>
                <c:ptCount val="84"/>
                <c:pt idx="0">
                  <c:v>1449.53</c:v>
                </c:pt>
                <c:pt idx="1">
                  <c:v>1561.48</c:v>
                </c:pt>
                <c:pt idx="2">
                  <c:v>1595.19</c:v>
                </c:pt>
                <c:pt idx="3">
                  <c:v>1598.55</c:v>
                </c:pt>
                <c:pt idx="4">
                  <c:v>1585.15</c:v>
                </c:pt>
                <c:pt idx="5">
                  <c:v>1510.2</c:v>
                </c:pt>
                <c:pt idx="6">
                  <c:v>1427.79</c:v>
                </c:pt>
                <c:pt idx="7">
                  <c:v>1498.82</c:v>
                </c:pt>
                <c:pt idx="8">
                  <c:v>1580.56</c:v>
                </c:pt>
                <c:pt idx="9">
                  <c:v>1598.18</c:v>
                </c:pt>
                <c:pt idx="10">
                  <c:v>1588.92</c:v>
                </c:pt>
                <c:pt idx="11">
                  <c:v>1523.22</c:v>
                </c:pt>
                <c:pt idx="12">
                  <c:v>1433.28</c:v>
                </c:pt>
                <c:pt idx="13">
                  <c:v>1486.26</c:v>
                </c:pt>
                <c:pt idx="14">
                  <c:v>1572.1</c:v>
                </c:pt>
                <c:pt idx="15">
                  <c:v>1596.78</c:v>
                </c:pt>
                <c:pt idx="16">
                  <c:v>1596.93</c:v>
                </c:pt>
                <c:pt idx="17">
                  <c:v>1564.94</c:v>
                </c:pt>
                <c:pt idx="18">
                  <c:v>1470.24</c:v>
                </c:pt>
                <c:pt idx="19">
                  <c:v>1446.33</c:v>
                </c:pt>
                <c:pt idx="20">
                  <c:v>1533.67</c:v>
                </c:pt>
                <c:pt idx="21">
                  <c:v>1588.88</c:v>
                </c:pt>
                <c:pt idx="22">
                  <c:v>1598.55</c:v>
                </c:pt>
                <c:pt idx="23">
                  <c:v>1594</c:v>
                </c:pt>
                <c:pt idx="24">
                  <c:v>1553.99</c:v>
                </c:pt>
                <c:pt idx="25">
                  <c:v>1450.94</c:v>
                </c:pt>
                <c:pt idx="26">
                  <c:v>1459.03</c:v>
                </c:pt>
                <c:pt idx="27">
                  <c:v>1549.32</c:v>
                </c:pt>
                <c:pt idx="28">
                  <c:v>1593.38</c:v>
                </c:pt>
                <c:pt idx="29">
                  <c:v>1598.48</c:v>
                </c:pt>
                <c:pt idx="30">
                  <c:v>1578.33</c:v>
                </c:pt>
                <c:pt idx="31">
                  <c:v>1490.23</c:v>
                </c:pt>
                <c:pt idx="32">
                  <c:v>1428.8</c:v>
                </c:pt>
                <c:pt idx="33">
                  <c:v>1517.42</c:v>
                </c:pt>
                <c:pt idx="34">
                  <c:v>1587.48</c:v>
                </c:pt>
                <c:pt idx="35">
                  <c:v>1598.55</c:v>
                </c:pt>
                <c:pt idx="36">
                  <c:v>1590.61</c:v>
                </c:pt>
                <c:pt idx="37">
                  <c:v>1525.19</c:v>
                </c:pt>
                <c:pt idx="38">
                  <c:v>1441.5</c:v>
                </c:pt>
                <c:pt idx="39">
                  <c:v>1481.03</c:v>
                </c:pt>
                <c:pt idx="40">
                  <c:v>1564.19</c:v>
                </c:pt>
                <c:pt idx="41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B-6948-AFBA-EE191DD2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274191"/>
        <c:axId val="1789959743"/>
      </c:scatterChart>
      <c:valAx>
        <c:axId val="173327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959743"/>
        <c:crosses val="autoZero"/>
        <c:crossBetween val="midCat"/>
      </c:valAx>
      <c:valAx>
        <c:axId val="17899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7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'1E-4'!$D$4:$D$45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'1E-4'!$N$4:$N$45</c:f>
              <c:numCache>
                <c:formatCode>0.00E+00</c:formatCode>
                <c:ptCount val="42"/>
                <c:pt idx="0">
                  <c:v>-9.9439883656617115E-2</c:v>
                </c:pt>
                <c:pt idx="1">
                  <c:v>-1.1245389437782307E-3</c:v>
                </c:pt>
                <c:pt idx="2">
                  <c:v>-6.5597768764019071E-2</c:v>
                </c:pt>
                <c:pt idx="3">
                  <c:v>-0.1789853614754805</c:v>
                </c:pt>
                <c:pt idx="4">
                  <c:v>-0.12367918553208074</c:v>
                </c:pt>
                <c:pt idx="5">
                  <c:v>-7.5596846829152672E-2</c:v>
                </c:pt>
                <c:pt idx="6">
                  <c:v>3.6106004197061147E-3</c:v>
                </c:pt>
                <c:pt idx="7">
                  <c:v>-1.3884191363896892E-2</c:v>
                </c:pt>
                <c:pt idx="8">
                  <c:v>4.8338326401366996E-2</c:v>
                </c:pt>
                <c:pt idx="9">
                  <c:v>-1.4422516353531447E-2</c:v>
                </c:pt>
                <c:pt idx="10">
                  <c:v>-4.432308670762438E-2</c:v>
                </c:pt>
                <c:pt idx="11">
                  <c:v>-2.4059365484165332E-2</c:v>
                </c:pt>
                <c:pt idx="12">
                  <c:v>-4.1805358431527884E-2</c:v>
                </c:pt>
                <c:pt idx="13">
                  <c:v>-2.5763063755461141E-2</c:v>
                </c:pt>
                <c:pt idx="14">
                  <c:v>-0.13784503284893879</c:v>
                </c:pt>
                <c:pt idx="15">
                  <c:v>2.915019310255873E-2</c:v>
                </c:pt>
                <c:pt idx="16">
                  <c:v>5.5006097194884369E-2</c:v>
                </c:pt>
                <c:pt idx="17">
                  <c:v>3.8262549443683659E-2</c:v>
                </c:pt>
                <c:pt idx="18">
                  <c:v>-2.2265438580369577E-2</c:v>
                </c:pt>
                <c:pt idx="19">
                  <c:v>-3.6995214050248616E-2</c:v>
                </c:pt>
                <c:pt idx="20">
                  <c:v>-0.10763489539586449</c:v>
                </c:pt>
                <c:pt idx="21">
                  <c:v>4.646553166760066E-2</c:v>
                </c:pt>
                <c:pt idx="22">
                  <c:v>1.7652873572994519E-2</c:v>
                </c:pt>
                <c:pt idx="23">
                  <c:v>-0.17735691025948189</c:v>
                </c:pt>
                <c:pt idx="24">
                  <c:v>-4.9542475871812833E-2</c:v>
                </c:pt>
                <c:pt idx="25">
                  <c:v>0.12188552801978871</c:v>
                </c:pt>
                <c:pt idx="26">
                  <c:v>-5.950605210991021E-2</c:v>
                </c:pt>
                <c:pt idx="27">
                  <c:v>9.8852665863695996E-2</c:v>
                </c:pt>
                <c:pt idx="28">
                  <c:v>-5.9692909025822166E-2</c:v>
                </c:pt>
                <c:pt idx="29">
                  <c:v>9.1266808163867619E-2</c:v>
                </c:pt>
                <c:pt idx="30">
                  <c:v>0.12389095228204319</c:v>
                </c:pt>
                <c:pt idx="31">
                  <c:v>0.10285884576897159</c:v>
                </c:pt>
                <c:pt idx="32">
                  <c:v>1.9735863992438183E-2</c:v>
                </c:pt>
                <c:pt idx="33">
                  <c:v>0.17963748790953923</c:v>
                </c:pt>
                <c:pt idx="34">
                  <c:v>6.664192159673045E-5</c:v>
                </c:pt>
                <c:pt idx="35">
                  <c:v>0.17256552011278659</c:v>
                </c:pt>
                <c:pt idx="36">
                  <c:v>1.2324586132797702E-2</c:v>
                </c:pt>
                <c:pt idx="37">
                  <c:v>0.1990358281258453</c:v>
                </c:pt>
                <c:pt idx="38">
                  <c:v>7.6718585933764058E-2</c:v>
                </c:pt>
                <c:pt idx="39">
                  <c:v>4.536522274416082E-2</c:v>
                </c:pt>
                <c:pt idx="40">
                  <c:v>5.9352455458843684E-2</c:v>
                </c:pt>
                <c:pt idx="41">
                  <c:v>0.13078341160874901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9-D04F-96BB-81D9AE61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78671"/>
        <c:axId val="1752035583"/>
      </c:scatterChart>
      <c:valAx>
        <c:axId val="17961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5583"/>
        <c:crosses val="autoZero"/>
        <c:crossBetween val="midCat"/>
      </c:valAx>
      <c:valAx>
        <c:axId val="1752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'1E-4'!$D$4:$D$45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'1E-4'!$J$4:$J$45</c:f>
              <c:numCache>
                <c:formatCode>0.00E+00</c:formatCode>
                <c:ptCount val="42"/>
                <c:pt idx="0">
                  <c:v>676.6394884521219</c:v>
                </c:pt>
                <c:pt idx="1">
                  <c:v>-602.15552006311634</c:v>
                </c:pt>
                <c:pt idx="2">
                  <c:v>-720.46103810745115</c:v>
                </c:pt>
                <c:pt idx="3">
                  <c:v>-805.12528724547246</c:v>
                </c:pt>
                <c:pt idx="4">
                  <c:v>-711.30114432757921</c:v>
                </c:pt>
                <c:pt idx="5">
                  <c:v>-715.53549025794041</c:v>
                </c:pt>
                <c:pt idx="6">
                  <c:v>-744.42330344798938</c:v>
                </c:pt>
                <c:pt idx="7">
                  <c:v>-674.14214144975915</c:v>
                </c:pt>
                <c:pt idx="8">
                  <c:v>-346.40172361730083</c:v>
                </c:pt>
                <c:pt idx="9">
                  <c:v>-415.48978667112345</c:v>
                </c:pt>
                <c:pt idx="10">
                  <c:v>-549.88289596276195</c:v>
                </c:pt>
                <c:pt idx="11">
                  <c:v>-450.24784771242372</c:v>
                </c:pt>
                <c:pt idx="12">
                  <c:v>-646.07451451937925</c:v>
                </c:pt>
                <c:pt idx="13">
                  <c:v>-64.76413882278375</c:v>
                </c:pt>
                <c:pt idx="14">
                  <c:v>-279.37259498234073</c:v>
                </c:pt>
                <c:pt idx="15">
                  <c:v>-14.519436493310238</c:v>
                </c:pt>
                <c:pt idx="16">
                  <c:v>-98.8149177990596</c:v>
                </c:pt>
                <c:pt idx="17">
                  <c:v>-40.301743135218217</c:v>
                </c:pt>
                <c:pt idx="18">
                  <c:v>-317.4885108815696</c:v>
                </c:pt>
                <c:pt idx="19">
                  <c:v>-179.01874168317974</c:v>
                </c:pt>
                <c:pt idx="20">
                  <c:v>-139.65509753919252</c:v>
                </c:pt>
                <c:pt idx="21">
                  <c:v>328.95322460319738</c:v>
                </c:pt>
                <c:pt idx="22">
                  <c:v>274.02954351193057</c:v>
                </c:pt>
                <c:pt idx="23">
                  <c:v>-32.145047762489291</c:v>
                </c:pt>
                <c:pt idx="24">
                  <c:v>256.80981645640992</c:v>
                </c:pt>
                <c:pt idx="25">
                  <c:v>216.45274564249598</c:v>
                </c:pt>
                <c:pt idx="26">
                  <c:v>88.707069702938199</c:v>
                </c:pt>
                <c:pt idx="27">
                  <c:v>965.83436784687012</c:v>
                </c:pt>
                <c:pt idx="28">
                  <c:v>119.46239980038952</c:v>
                </c:pt>
                <c:pt idx="29">
                  <c:v>667.06932543065011</c:v>
                </c:pt>
                <c:pt idx="30">
                  <c:v>521.34214947037378</c:v>
                </c:pt>
                <c:pt idx="31">
                  <c:v>423.01388563152977</c:v>
                </c:pt>
                <c:pt idx="32">
                  <c:v>207.19477188868726</c:v>
                </c:pt>
                <c:pt idx="33">
                  <c:v>1471.8340891871392</c:v>
                </c:pt>
                <c:pt idx="34">
                  <c:v>868.98168287282601</c:v>
                </c:pt>
                <c:pt idx="35">
                  <c:v>1055.1152273309081</c:v>
                </c:pt>
                <c:pt idx="36">
                  <c:v>435.99215693883571</c:v>
                </c:pt>
                <c:pt idx="37">
                  <c:v>1153.2514521567846</c:v>
                </c:pt>
                <c:pt idx="38">
                  <c:v>1147.6131389239652</c:v>
                </c:pt>
                <c:pt idx="39">
                  <c:v>959.25480926842454</c:v>
                </c:pt>
                <c:pt idx="40">
                  <c:v>899.41354503047341</c:v>
                </c:pt>
                <c:pt idx="41">
                  <c:v>1423.6369798168128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D-994F-AA3C-C8CCE680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178671"/>
        <c:axId val="1752035583"/>
      </c:scatterChart>
      <c:valAx>
        <c:axId val="17961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5583"/>
        <c:crosses val="autoZero"/>
        <c:crossBetween val="midCat"/>
      </c:valAx>
      <c:valAx>
        <c:axId val="1752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'1E-3'!$C$4:$C$45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'1E-3'!$N$4:$N$45</c:f>
              <c:numCache>
                <c:formatCode>0.00E+00</c:formatCode>
                <c:ptCount val="42"/>
                <c:pt idx="0">
                  <c:v>-0.27359312649085099</c:v>
                </c:pt>
                <c:pt idx="1">
                  <c:v>-0.79272568443003755</c:v>
                </c:pt>
                <c:pt idx="2">
                  <c:v>-0.82575536917926673</c:v>
                </c:pt>
                <c:pt idx="3">
                  <c:v>-0.88042456873966612</c:v>
                </c:pt>
                <c:pt idx="4">
                  <c:v>-0.75291883149137218</c:v>
                </c:pt>
                <c:pt idx="5">
                  <c:v>-0.6209820096016353</c:v>
                </c:pt>
                <c:pt idx="6">
                  <c:v>-0.5484779724982014</c:v>
                </c:pt>
                <c:pt idx="7">
                  <c:v>-0.56133762222087424</c:v>
                </c:pt>
                <c:pt idx="8">
                  <c:v>-0.4760168062213313</c:v>
                </c:pt>
                <c:pt idx="9">
                  <c:v>-0.4683725628851978</c:v>
                </c:pt>
                <c:pt idx="10">
                  <c:v>-0.44104302013161173</c:v>
                </c:pt>
                <c:pt idx="11">
                  <c:v>-0.37141396885588662</c:v>
                </c:pt>
                <c:pt idx="12">
                  <c:v>-0.32390880868119154</c:v>
                </c:pt>
                <c:pt idx="13">
                  <c:v>-0.3192986077024651</c:v>
                </c:pt>
                <c:pt idx="14">
                  <c:v>-0.38299135242387372</c:v>
                </c:pt>
                <c:pt idx="15">
                  <c:v>-0.17617571622799191</c:v>
                </c:pt>
                <c:pt idx="16">
                  <c:v>-0.11599925246640515</c:v>
                </c:pt>
                <c:pt idx="17">
                  <c:v>-1.6467502392329594E-2</c:v>
                </c:pt>
                <c:pt idx="18">
                  <c:v>-0.13427228106775194</c:v>
                </c:pt>
                <c:pt idx="19">
                  <c:v>-0.10666936180024084</c:v>
                </c:pt>
                <c:pt idx="20">
                  <c:v>-7.245104147447895E-2</c:v>
                </c:pt>
                <c:pt idx="21">
                  <c:v>0.11225387586062209</c:v>
                </c:pt>
                <c:pt idx="22">
                  <c:v>8.9565098135762397E-2</c:v>
                </c:pt>
                <c:pt idx="23">
                  <c:v>-5.0489181708302369E-2</c:v>
                </c:pt>
                <c:pt idx="24">
                  <c:v>0.11020276935072634</c:v>
                </c:pt>
                <c:pt idx="25">
                  <c:v>0.29501674980397025</c:v>
                </c:pt>
                <c:pt idx="26">
                  <c:v>0.16461763610250571</c:v>
                </c:pt>
                <c:pt idx="27">
                  <c:v>0.3735731128631628</c:v>
                </c:pt>
                <c:pt idx="28">
                  <c:v>0.27075441981865173</c:v>
                </c:pt>
                <c:pt idx="29">
                  <c:v>0.45921568952930286</c:v>
                </c:pt>
                <c:pt idx="30">
                  <c:v>0.48741094287536346</c:v>
                </c:pt>
                <c:pt idx="31">
                  <c:v>0.51882317294585956</c:v>
                </c:pt>
                <c:pt idx="32">
                  <c:v>0.48958654994403333</c:v>
                </c:pt>
                <c:pt idx="33">
                  <c:v>0.72026102027420014</c:v>
                </c:pt>
                <c:pt idx="34">
                  <c:v>0.56740582815456986</c:v>
                </c:pt>
                <c:pt idx="35">
                  <c:v>0.76820849014519943</c:v>
                </c:pt>
                <c:pt idx="36">
                  <c:v>0.65789986828236047</c:v>
                </c:pt>
                <c:pt idx="37">
                  <c:v>0.85262639216697411</c:v>
                </c:pt>
                <c:pt idx="38">
                  <c:v>0.76240710886691132</c:v>
                </c:pt>
                <c:pt idx="39">
                  <c:v>0.76670542498396643</c:v>
                </c:pt>
                <c:pt idx="40">
                  <c:v>0.78610362197170836</c:v>
                </c:pt>
                <c:pt idx="41">
                  <c:v>0.15159536437053539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B-BD43-92DA-01758D8C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45567"/>
        <c:axId val="1796056495"/>
      </c:scatterChart>
      <c:valAx>
        <c:axId val="1896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56495"/>
        <c:crosses val="autoZero"/>
        <c:crossBetween val="midCat"/>
      </c:valAx>
      <c:valAx>
        <c:axId val="17960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'2E-3'!$D$4:$D$45</c:f>
              <c:numCache>
                <c:formatCode>General</c:formatCode>
                <c:ptCount val="42"/>
                <c:pt idx="0">
                  <c:v>3.3</c:v>
                </c:pt>
                <c:pt idx="1">
                  <c:v>9.9</c:v>
                </c:pt>
                <c:pt idx="2">
                  <c:v>16.5</c:v>
                </c:pt>
                <c:pt idx="3">
                  <c:v>23.1</c:v>
                </c:pt>
                <c:pt idx="4">
                  <c:v>29.7</c:v>
                </c:pt>
                <c:pt idx="5">
                  <c:v>36.299999999999997</c:v>
                </c:pt>
                <c:pt idx="6">
                  <c:v>42.9</c:v>
                </c:pt>
                <c:pt idx="7">
                  <c:v>49.5</c:v>
                </c:pt>
                <c:pt idx="8">
                  <c:v>56.1</c:v>
                </c:pt>
                <c:pt idx="9">
                  <c:v>62.7</c:v>
                </c:pt>
                <c:pt idx="10">
                  <c:v>69.3</c:v>
                </c:pt>
                <c:pt idx="11">
                  <c:v>75.900000000000006</c:v>
                </c:pt>
                <c:pt idx="12">
                  <c:v>82.5</c:v>
                </c:pt>
                <c:pt idx="13">
                  <c:v>89.1</c:v>
                </c:pt>
                <c:pt idx="14">
                  <c:v>95.7</c:v>
                </c:pt>
                <c:pt idx="15">
                  <c:v>102.3</c:v>
                </c:pt>
                <c:pt idx="16">
                  <c:v>108.9</c:v>
                </c:pt>
                <c:pt idx="17">
                  <c:v>115.5</c:v>
                </c:pt>
                <c:pt idx="18">
                  <c:v>122.1</c:v>
                </c:pt>
                <c:pt idx="19">
                  <c:v>128.69999999999999</c:v>
                </c:pt>
                <c:pt idx="20">
                  <c:v>135.30000000000001</c:v>
                </c:pt>
                <c:pt idx="21">
                  <c:v>141.9</c:v>
                </c:pt>
                <c:pt idx="22">
                  <c:v>148.5</c:v>
                </c:pt>
                <c:pt idx="23">
                  <c:v>155.1</c:v>
                </c:pt>
                <c:pt idx="24">
                  <c:v>161.69999999999999</c:v>
                </c:pt>
                <c:pt idx="25">
                  <c:v>168.3</c:v>
                </c:pt>
                <c:pt idx="26">
                  <c:v>174.9</c:v>
                </c:pt>
                <c:pt idx="27">
                  <c:v>181.5</c:v>
                </c:pt>
                <c:pt idx="28">
                  <c:v>188.1</c:v>
                </c:pt>
                <c:pt idx="29">
                  <c:v>194.7</c:v>
                </c:pt>
                <c:pt idx="30">
                  <c:v>201.3</c:v>
                </c:pt>
                <c:pt idx="31">
                  <c:v>207.9</c:v>
                </c:pt>
                <c:pt idx="32">
                  <c:v>214.5</c:v>
                </c:pt>
                <c:pt idx="33">
                  <c:v>221.1</c:v>
                </c:pt>
                <c:pt idx="34">
                  <c:v>227.7</c:v>
                </c:pt>
                <c:pt idx="35">
                  <c:v>234.3</c:v>
                </c:pt>
                <c:pt idx="36">
                  <c:v>240.9</c:v>
                </c:pt>
                <c:pt idx="37">
                  <c:v>247.5</c:v>
                </c:pt>
                <c:pt idx="38">
                  <c:v>254.1</c:v>
                </c:pt>
                <c:pt idx="39">
                  <c:v>260.7</c:v>
                </c:pt>
                <c:pt idx="40">
                  <c:v>267.3</c:v>
                </c:pt>
                <c:pt idx="41">
                  <c:v>273.89999999999998</c:v>
                </c:pt>
              </c:numCache>
            </c:numRef>
          </c:xVal>
          <c:yVal>
            <c:numRef>
              <c:f>'2E-3'!$N$4:$N$45</c:f>
              <c:numCache>
                <c:formatCode>0.00E+00</c:formatCode>
                <c:ptCount val="42"/>
                <c:pt idx="0">
                  <c:v>-0.45790641332500559</c:v>
                </c:pt>
                <c:pt idx="1">
                  <c:v>-1.676876103842978</c:v>
                </c:pt>
                <c:pt idx="2">
                  <c:v>-1.6950744065846897</c:v>
                </c:pt>
                <c:pt idx="3">
                  <c:v>-1.6666813740176862</c:v>
                </c:pt>
                <c:pt idx="4">
                  <c:v>-1.377930748471778</c:v>
                </c:pt>
                <c:pt idx="5">
                  <c:v>-1.2664693321187976</c:v>
                </c:pt>
                <c:pt idx="6">
                  <c:v>-1.2234022919632674</c:v>
                </c:pt>
                <c:pt idx="7">
                  <c:v>-1.1922264007032517</c:v>
                </c:pt>
                <c:pt idx="8">
                  <c:v>-1.0187628678916738</c:v>
                </c:pt>
                <c:pt idx="9">
                  <c:v>-0.89575715571902603</c:v>
                </c:pt>
                <c:pt idx="10">
                  <c:v>-0.82844207278878768</c:v>
                </c:pt>
                <c:pt idx="11">
                  <c:v>-0.81028587627113924</c:v>
                </c:pt>
                <c:pt idx="12">
                  <c:v>-0.69595162445069514</c:v>
                </c:pt>
                <c:pt idx="13">
                  <c:v>-0.65560019218920351</c:v>
                </c:pt>
                <c:pt idx="14">
                  <c:v>-0.62847270045068293</c:v>
                </c:pt>
                <c:pt idx="15">
                  <c:v>-0.35779020838081355</c:v>
                </c:pt>
                <c:pt idx="16">
                  <c:v>-0.33421330828369777</c:v>
                </c:pt>
                <c:pt idx="17">
                  <c:v>-0.133845771788204</c:v>
                </c:pt>
                <c:pt idx="18">
                  <c:v>-0.22855885363425366</c:v>
                </c:pt>
                <c:pt idx="19">
                  <c:v>-0.16038538137929101</c:v>
                </c:pt>
                <c:pt idx="20">
                  <c:v>-7.2299913027122964E-2</c:v>
                </c:pt>
                <c:pt idx="21">
                  <c:v>0.14220865824853329</c:v>
                </c:pt>
                <c:pt idx="22">
                  <c:v>0.1496615232009354</c:v>
                </c:pt>
                <c:pt idx="23">
                  <c:v>0.13466919602851998</c:v>
                </c:pt>
                <c:pt idx="24">
                  <c:v>0.29718662346235591</c:v>
                </c:pt>
                <c:pt idx="25">
                  <c:v>0.52880870898749399</c:v>
                </c:pt>
                <c:pt idx="26">
                  <c:v>0.45063473991388958</c:v>
                </c:pt>
                <c:pt idx="27">
                  <c:v>0.69779967392839948</c:v>
                </c:pt>
                <c:pt idx="28">
                  <c:v>0.60374102855753886</c:v>
                </c:pt>
                <c:pt idx="29">
                  <c:v>0.82664210387057091</c:v>
                </c:pt>
                <c:pt idx="30">
                  <c:v>0.91058492501258537</c:v>
                </c:pt>
                <c:pt idx="31">
                  <c:v>1.0532344814196946</c:v>
                </c:pt>
                <c:pt idx="32">
                  <c:v>1.0477931770046065</c:v>
                </c:pt>
                <c:pt idx="33">
                  <c:v>1.3162629840481519</c:v>
                </c:pt>
                <c:pt idx="34">
                  <c:v>1.2155750834662751</c:v>
                </c:pt>
                <c:pt idx="35">
                  <c:v>1.4511560100864451</c:v>
                </c:pt>
                <c:pt idx="36">
                  <c:v>1.3593383530423473</c:v>
                </c:pt>
                <c:pt idx="37">
                  <c:v>1.570551938887345</c:v>
                </c:pt>
                <c:pt idx="38">
                  <c:v>1.553632269610304</c:v>
                </c:pt>
                <c:pt idx="39">
                  <c:v>1.6283360045029278</c:v>
                </c:pt>
                <c:pt idx="40">
                  <c:v>1.607218367213201</c:v>
                </c:pt>
                <c:pt idx="41">
                  <c:v>0.1803035083226224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2-D14F-AFCA-65281260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926527"/>
        <c:axId val="1859928175"/>
      </c:scatterChart>
      <c:valAx>
        <c:axId val="185992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28175"/>
        <c:crosses val="autoZero"/>
        <c:crossBetween val="midCat"/>
      </c:valAx>
      <c:valAx>
        <c:axId val="18599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2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20</xdr:row>
      <xdr:rowOff>107950</xdr:rowOff>
    </xdr:from>
    <xdr:to>
      <xdr:col>12</xdr:col>
      <xdr:colOff>673100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CDB16-9493-B66C-DD09-EBD53C27E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584200</xdr:colOff>
      <xdr:row>39</xdr:row>
      <xdr:rowOff>63500</xdr:rowOff>
    </xdr:from>
    <xdr:to>
      <xdr:col>19</xdr:col>
      <xdr:colOff>590550</xdr:colOff>
      <xdr:row>56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D2EA0-6DF6-4D4F-853C-702D2AC0E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20</xdr:row>
      <xdr:rowOff>12700</xdr:rowOff>
    </xdr:from>
    <xdr:to>
      <xdr:col>20</xdr:col>
      <xdr:colOff>146050</xdr:colOff>
      <xdr:row>36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375F0-D197-8F4D-B16C-9D979CB10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444500</xdr:colOff>
      <xdr:row>1</xdr:row>
      <xdr:rowOff>63500</xdr:rowOff>
    </xdr:from>
    <xdr:to>
      <xdr:col>20</xdr:col>
      <xdr:colOff>450850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7EAD04-C8B0-9341-AA5D-2F83CAAF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406400</xdr:colOff>
      <xdr:row>20</xdr:row>
      <xdr:rowOff>152400</xdr:rowOff>
    </xdr:from>
    <xdr:to>
      <xdr:col>6</xdr:col>
      <xdr:colOff>412750</xdr:colOff>
      <xdr:row>37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E9D16E-6E69-CB40-AF7F-26AC09F0B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425450</xdr:colOff>
      <xdr:row>7</xdr:row>
      <xdr:rowOff>95250</xdr:rowOff>
    </xdr:from>
    <xdr:to>
      <xdr:col>20</xdr:col>
      <xdr:colOff>44450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A4952-6E65-F128-A2C7-20E6382AA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215900</xdr:colOff>
      <xdr:row>23</xdr:row>
      <xdr:rowOff>0</xdr:rowOff>
    </xdr:from>
    <xdr:to>
      <xdr:col>19</xdr:col>
      <xdr:colOff>660400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F9791-8B65-3F4E-B16F-D7E282B65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7</xdr:row>
      <xdr:rowOff>44450</xdr:rowOff>
    </xdr:from>
    <xdr:to>
      <xdr:col>20</xdr:col>
      <xdr:colOff>95250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D782D-85BA-EE8A-E511-5DC32D5AB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412750</xdr:colOff>
      <xdr:row>7</xdr:row>
      <xdr:rowOff>107950</xdr:rowOff>
    </xdr:from>
    <xdr:to>
      <xdr:col>20</xdr:col>
      <xdr:colOff>31750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85C9D-23BD-FF31-ED2D-937FEB9F6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6</xdr:row>
      <xdr:rowOff>184150</xdr:rowOff>
    </xdr:from>
    <xdr:to>
      <xdr:col>20</xdr:col>
      <xdr:colOff>95250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C842-2EA5-070E-39C7-915113A7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565150</xdr:colOff>
      <xdr:row>6</xdr:row>
      <xdr:rowOff>184150</xdr:rowOff>
    </xdr:from>
    <xdr:to>
      <xdr:col>20</xdr:col>
      <xdr:colOff>184150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71089-E9E0-A59E-3679-D410982E6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5</xdr:row>
      <xdr:rowOff>196850</xdr:rowOff>
    </xdr:from>
    <xdr:to>
      <xdr:col>20</xdr:col>
      <xdr:colOff>463550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E708E-09BB-CCC0-68EC-32368E59B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20</xdr:col>
      <xdr:colOff>444500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E11DE-BE2C-3444-81BC-BFB95575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15</xdr:row>
      <xdr:rowOff>82550</xdr:rowOff>
    </xdr:from>
    <xdr:to>
      <xdr:col>10</xdr:col>
      <xdr:colOff>184150</xdr:colOff>
      <xdr:row>28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63F0F-8C08-0C8D-D54C-EE51202AB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811B9-7F5A-3F46-86DB-8C5B8DF7C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B6A8-6C20-7C4F-BC25-08AC7392B701}">
  <dimension ref="C1:N87"/>
  <sheetViews>
    <sheetView workbookViewId="0">
      <selection activeCell="K1" sqref="K1"/>
    </sheetView>
  </sheetViews>
  <sheetFormatPr baseColWidth="10" defaultRowHeight="16" x14ac:dyDescent="0.2"/>
  <sheetData>
    <row r="1" spans="3:14" x14ac:dyDescent="0.2">
      <c r="I1">
        <v>68.645799999999994</v>
      </c>
      <c r="J1">
        <v>68.630499999999998</v>
      </c>
      <c r="K1">
        <f>(D5-D4)</f>
        <v>6.6000000000000005</v>
      </c>
    </row>
    <row r="2" spans="3:14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4" x14ac:dyDescent="0.2">
      <c r="C4">
        <v>1</v>
      </c>
      <c r="D4">
        <v>3.3</v>
      </c>
      <c r="E4">
        <v>1449.53</v>
      </c>
      <c r="F4" s="1">
        <v>-18518.8</v>
      </c>
      <c r="G4" s="1">
        <v>28686.1</v>
      </c>
      <c r="H4" s="1">
        <v>44521.1</v>
      </c>
      <c r="I4">
        <f>(K1*I1*J1)</f>
        <v>31093.89080754</v>
      </c>
      <c r="J4" s="1">
        <f>-$E4*F4/$I$4</f>
        <v>863.30643952382661</v>
      </c>
      <c r="K4" s="1">
        <f t="shared" ref="K4" si="0">-$E4*G4/$I$4</f>
        <v>-1337.2839954437893</v>
      </c>
      <c r="L4" s="1">
        <f>-$E4*H4/$I$4</f>
        <v>-2075.4774782752788</v>
      </c>
      <c r="M4" s="1">
        <f>SUM(J4:L4)/3</f>
        <v>-849.81834473174729</v>
      </c>
      <c r="N4" s="1">
        <f>M4*0.0001</f>
        <v>-8.4981834473174728E-2</v>
      </c>
    </row>
    <row r="5" spans="3:14" x14ac:dyDescent="0.2">
      <c r="C5">
        <v>2</v>
      </c>
      <c r="D5">
        <v>9.9</v>
      </c>
      <c r="E5">
        <v>1561.48</v>
      </c>
      <c r="F5" s="1">
        <v>-2676.39</v>
      </c>
      <c r="G5" s="1">
        <v>-6854.59</v>
      </c>
      <c r="H5" s="1">
        <v>-14663.6</v>
      </c>
      <c r="J5" s="1">
        <f t="shared" ref="J5:J45" si="1">-$E5*F5/$I$4</f>
        <v>134.40355480333125</v>
      </c>
      <c r="K5" s="1">
        <f t="shared" ref="K5:K45" si="2">-$E5*G5/$I$4</f>
        <v>344.22534186697987</v>
      </c>
      <c r="L5" s="1">
        <f t="shared" ref="L5:L45" si="3">-$E5*H5/$I$4</f>
        <v>736.37996189424121</v>
      </c>
      <c r="M5" s="1">
        <f t="shared" ref="M5:M45" si="4">SUM(J5:L5)/3</f>
        <v>405.00295285485078</v>
      </c>
      <c r="N5" s="1">
        <f t="shared" ref="N5:N45" si="5">M5*0.0001</f>
        <v>4.0500295285485079E-2</v>
      </c>
    </row>
    <row r="6" spans="3:14" x14ac:dyDescent="0.2">
      <c r="C6">
        <v>3</v>
      </c>
      <c r="D6">
        <v>16.5</v>
      </c>
      <c r="E6">
        <v>1595.19</v>
      </c>
      <c r="F6" s="1">
        <v>-1814.71</v>
      </c>
      <c r="G6" s="1">
        <v>-3977.92</v>
      </c>
      <c r="H6" s="1">
        <v>14492.6</v>
      </c>
      <c r="J6" s="1">
        <f t="shared" si="1"/>
        <v>93.098906882313827</v>
      </c>
      <c r="K6" s="1">
        <f t="shared" si="2"/>
        <v>204.07668644868536</v>
      </c>
      <c r="L6" s="1">
        <f t="shared" si="3"/>
        <v>-743.50459185358613</v>
      </c>
      <c r="M6" s="1">
        <f t="shared" si="4"/>
        <v>-148.77633284086232</v>
      </c>
      <c r="N6" s="1">
        <f t="shared" si="5"/>
        <v>-1.4877633284086233E-2</v>
      </c>
    </row>
    <row r="7" spans="3:14" x14ac:dyDescent="0.2">
      <c r="C7">
        <v>4</v>
      </c>
      <c r="D7">
        <v>23.1</v>
      </c>
      <c r="E7">
        <v>1598.55</v>
      </c>
      <c r="F7" s="1">
        <v>567.86199999999997</v>
      </c>
      <c r="G7" s="1">
        <v>31656.7</v>
      </c>
      <c r="H7" s="1">
        <v>35141</v>
      </c>
      <c r="J7" s="1">
        <f t="shared" si="1"/>
        <v>-29.194024180463028</v>
      </c>
      <c r="K7" s="1">
        <f t="shared" si="2"/>
        <v>-1627.4842572203529</v>
      </c>
      <c r="L7" s="1">
        <f t="shared" si="3"/>
        <v>-1806.6135852119905</v>
      </c>
      <c r="M7" s="1">
        <f t="shared" si="4"/>
        <v>-1154.4306222042687</v>
      </c>
      <c r="N7" s="1">
        <f t="shared" si="5"/>
        <v>-0.11544306222042688</v>
      </c>
    </row>
    <row r="8" spans="3:14" x14ac:dyDescent="0.2">
      <c r="C8">
        <v>5</v>
      </c>
      <c r="D8">
        <v>29.7</v>
      </c>
      <c r="E8">
        <v>1585.15</v>
      </c>
      <c r="F8" s="1">
        <v>46.773600000000002</v>
      </c>
      <c r="G8" s="1">
        <v>15602.6</v>
      </c>
      <c r="H8" s="1">
        <v>19913.8</v>
      </c>
      <c r="J8" s="1">
        <f t="shared" si="1"/>
        <v>-2.3844932272683264</v>
      </c>
      <c r="K8" s="1">
        <f t="shared" si="2"/>
        <v>-795.41224168712245</v>
      </c>
      <c r="L8" s="1">
        <f t="shared" si="3"/>
        <v>-1015.1949225455385</v>
      </c>
      <c r="M8" s="1">
        <f t="shared" si="4"/>
        <v>-604.33055248664311</v>
      </c>
      <c r="N8" s="1">
        <f t="shared" si="5"/>
        <v>-6.0433055248664318E-2</v>
      </c>
    </row>
    <row r="9" spans="3:14" x14ac:dyDescent="0.2">
      <c r="C9">
        <v>6</v>
      </c>
      <c r="D9">
        <v>36.299999999999997</v>
      </c>
      <c r="E9">
        <v>1510.2</v>
      </c>
      <c r="F9" s="1">
        <v>732.96199999999999</v>
      </c>
      <c r="G9" s="1">
        <v>7248.78</v>
      </c>
      <c r="H9" s="1">
        <v>3567.48</v>
      </c>
      <c r="J9" s="1">
        <f t="shared" si="1"/>
        <v>-35.599250645454177</v>
      </c>
      <c r="K9" s="1">
        <f t="shared" si="2"/>
        <v>-352.06618636949162</v>
      </c>
      <c r="L9" s="1">
        <f t="shared" si="3"/>
        <v>-173.26902989874628</v>
      </c>
      <c r="M9" s="1">
        <f t="shared" si="4"/>
        <v>-186.97815563789734</v>
      </c>
      <c r="N9" s="1">
        <f t="shared" si="5"/>
        <v>-1.8697815563789737E-2</v>
      </c>
    </row>
    <row r="10" spans="3:14" x14ac:dyDescent="0.2">
      <c r="C10">
        <v>7</v>
      </c>
      <c r="D10">
        <v>42.9</v>
      </c>
      <c r="E10">
        <v>1427.79</v>
      </c>
      <c r="F10" s="1">
        <v>3604.94</v>
      </c>
      <c r="G10" s="1">
        <v>-13548.7</v>
      </c>
      <c r="H10" s="1">
        <v>-25045</v>
      </c>
      <c r="J10" s="1">
        <f t="shared" si="1"/>
        <v>-165.53403735990071</v>
      </c>
      <c r="K10" s="1">
        <f t="shared" si="2"/>
        <v>622.13823585915077</v>
      </c>
      <c r="L10" s="1">
        <f t="shared" si="3"/>
        <v>1150.0330007375194</v>
      </c>
      <c r="M10" s="1">
        <f t="shared" si="4"/>
        <v>535.54573307892315</v>
      </c>
      <c r="N10" s="1">
        <f t="shared" si="5"/>
        <v>5.3554573307892317E-2</v>
      </c>
    </row>
    <row r="11" spans="3:14" x14ac:dyDescent="0.2">
      <c r="C11">
        <v>8</v>
      </c>
      <c r="D11">
        <v>49.5</v>
      </c>
      <c r="E11">
        <v>1498.82</v>
      </c>
      <c r="F11" s="1">
        <v>2701.77</v>
      </c>
      <c r="G11" s="1">
        <v>-1265.1199999999999</v>
      </c>
      <c r="H11" s="1">
        <v>-9480.2800000000007</v>
      </c>
      <c r="J11" s="1">
        <f t="shared" si="1"/>
        <v>-130.23352196303586</v>
      </c>
      <c r="K11" s="1">
        <f t="shared" si="2"/>
        <v>60.982627427899466</v>
      </c>
      <c r="L11" s="1">
        <f t="shared" si="3"/>
        <v>456.97829704072876</v>
      </c>
      <c r="M11" s="1">
        <f t="shared" si="4"/>
        <v>129.24246750186413</v>
      </c>
      <c r="N11" s="1">
        <f t="shared" si="5"/>
        <v>1.2924246750186413E-2</v>
      </c>
    </row>
    <row r="12" spans="3:14" x14ac:dyDescent="0.2">
      <c r="C12">
        <v>9</v>
      </c>
      <c r="D12">
        <v>56.1</v>
      </c>
      <c r="E12">
        <v>1580.56</v>
      </c>
      <c r="F12" s="1">
        <v>-6832.1</v>
      </c>
      <c r="G12" s="1">
        <v>-23920</v>
      </c>
      <c r="H12" s="1">
        <v>-24132.5</v>
      </c>
      <c r="J12" s="1">
        <f t="shared" si="1"/>
        <v>347.28828382524091</v>
      </c>
      <c r="K12" s="1">
        <f t="shared" si="2"/>
        <v>1215.8978570424556</v>
      </c>
      <c r="L12" s="1">
        <f t="shared" si="3"/>
        <v>1226.6996252122517</v>
      </c>
      <c r="M12" s="1">
        <f t="shared" si="4"/>
        <v>929.9619220266494</v>
      </c>
      <c r="N12" s="1">
        <f t="shared" si="5"/>
        <v>9.2996192202664946E-2</v>
      </c>
    </row>
    <row r="13" spans="3:14" x14ac:dyDescent="0.2">
      <c r="C13">
        <v>10</v>
      </c>
      <c r="D13">
        <v>62.7</v>
      </c>
      <c r="E13">
        <v>1598.18</v>
      </c>
      <c r="F13" s="1">
        <v>-4371.37</v>
      </c>
      <c r="G13" s="1">
        <v>-8414.5400000000009</v>
      </c>
      <c r="H13" s="1">
        <v>-13528.9</v>
      </c>
      <c r="J13" s="1">
        <f t="shared" si="1"/>
        <v>224.68195279395201</v>
      </c>
      <c r="K13" s="1">
        <f t="shared" si="2"/>
        <v>432.49491099193642</v>
      </c>
      <c r="L13" s="1">
        <f t="shared" si="3"/>
        <v>695.36545091220762</v>
      </c>
      <c r="M13" s="1">
        <f t="shared" si="4"/>
        <v>450.84743823269872</v>
      </c>
      <c r="N13" s="1">
        <f t="shared" si="5"/>
        <v>4.5084743823269872E-2</v>
      </c>
    </row>
    <row r="14" spans="3:14" x14ac:dyDescent="0.2">
      <c r="C14">
        <v>11</v>
      </c>
      <c r="D14">
        <v>69.3</v>
      </c>
      <c r="E14">
        <v>1588.92</v>
      </c>
      <c r="F14" s="1">
        <v>254.49100000000001</v>
      </c>
      <c r="G14" s="1">
        <v>3803.23</v>
      </c>
      <c r="H14" s="1">
        <v>-4888.3</v>
      </c>
      <c r="J14" s="1">
        <f t="shared" si="1"/>
        <v>-13.004671632214803</v>
      </c>
      <c r="K14" s="1">
        <f t="shared" si="2"/>
        <v>-194.34776590051632</v>
      </c>
      <c r="L14" s="1">
        <f t="shared" si="3"/>
        <v>249.79561689708328</v>
      </c>
      <c r="M14" s="1">
        <f t="shared" si="4"/>
        <v>14.147726454784049</v>
      </c>
      <c r="N14" s="1">
        <f t="shared" si="5"/>
        <v>1.414772645478405E-3</v>
      </c>
    </row>
    <row r="15" spans="3:14" x14ac:dyDescent="0.2">
      <c r="C15">
        <v>12</v>
      </c>
      <c r="D15">
        <v>75.900000000000006</v>
      </c>
      <c r="E15">
        <v>1523.22</v>
      </c>
      <c r="F15" s="1">
        <v>-3543.85</v>
      </c>
      <c r="G15">
        <v>-4525.3100000000004</v>
      </c>
      <c r="H15">
        <v>-15046.9</v>
      </c>
      <c r="J15" s="1">
        <f t="shared" si="1"/>
        <v>173.60526639821532</v>
      </c>
      <c r="K15" s="1">
        <f t="shared" si="2"/>
        <v>221.68479142303082</v>
      </c>
      <c r="L15" s="1">
        <f t="shared" si="3"/>
        <v>737.11389674148336</v>
      </c>
      <c r="M15" s="1">
        <f t="shared" si="4"/>
        <v>377.46798485424318</v>
      </c>
      <c r="N15" s="1">
        <f t="shared" si="5"/>
        <v>3.7746798485424317E-2</v>
      </c>
    </row>
    <row r="16" spans="3:14" x14ac:dyDescent="0.2">
      <c r="C16">
        <v>13</v>
      </c>
      <c r="D16">
        <v>82.5</v>
      </c>
      <c r="E16">
        <v>1433.28</v>
      </c>
      <c r="F16" s="1">
        <v>6996.94</v>
      </c>
      <c r="G16">
        <v>4154.1899999999996</v>
      </c>
      <c r="H16">
        <v>-9359.42</v>
      </c>
      <c r="J16" s="1">
        <f t="shared" si="1"/>
        <v>-322.52554771203341</v>
      </c>
      <c r="K16" s="1">
        <f t="shared" si="2"/>
        <v>-191.48833705160428</v>
      </c>
      <c r="L16" s="1">
        <f t="shared" si="3"/>
        <v>431.42460300745182</v>
      </c>
      <c r="M16" s="1">
        <f t="shared" si="4"/>
        <v>-27.52976058539527</v>
      </c>
      <c r="N16" s="1">
        <f t="shared" si="5"/>
        <v>-2.7529760585395273E-3</v>
      </c>
    </row>
    <row r="17" spans="3:14" x14ac:dyDescent="0.2">
      <c r="C17">
        <v>14</v>
      </c>
      <c r="D17">
        <v>89.1</v>
      </c>
      <c r="E17">
        <v>1486.26</v>
      </c>
      <c r="F17" s="1">
        <v>-6205.77</v>
      </c>
      <c r="G17" s="1">
        <v>3748.26</v>
      </c>
      <c r="H17" s="1">
        <v>-2777.17</v>
      </c>
      <c r="J17" s="1">
        <f t="shared" si="1"/>
        <v>296.63022158563086</v>
      </c>
      <c r="K17" s="1">
        <f t="shared" si="2"/>
        <v>-179.16345503628989</v>
      </c>
      <c r="L17" s="1">
        <f t="shared" si="3"/>
        <v>132.74622689544833</v>
      </c>
      <c r="M17" s="1">
        <f t="shared" si="4"/>
        <v>83.404331148263097</v>
      </c>
      <c r="N17" s="1">
        <f t="shared" si="5"/>
        <v>8.3404331148263094E-3</v>
      </c>
    </row>
    <row r="18" spans="3:14" x14ac:dyDescent="0.2">
      <c r="C18">
        <v>15</v>
      </c>
      <c r="D18">
        <v>95.7</v>
      </c>
      <c r="E18">
        <v>1572.1</v>
      </c>
      <c r="F18" s="1">
        <v>-2053.59</v>
      </c>
      <c r="G18" s="1">
        <v>32720.2</v>
      </c>
      <c r="H18" s="1">
        <v>33417.4</v>
      </c>
      <c r="J18" s="1">
        <f t="shared" si="1"/>
        <v>103.82904021188398</v>
      </c>
      <c r="K18" s="1">
        <f t="shared" si="2"/>
        <v>-1654.3258204124904</v>
      </c>
      <c r="L18" s="1">
        <f t="shared" si="3"/>
        <v>-1689.5760927822064</v>
      </c>
      <c r="M18" s="1">
        <f t="shared" si="4"/>
        <v>-1080.024290994271</v>
      </c>
      <c r="N18" s="1">
        <f t="shared" si="5"/>
        <v>-0.1080024290994271</v>
      </c>
    </row>
    <row r="19" spans="3:14" x14ac:dyDescent="0.2">
      <c r="C19">
        <v>16</v>
      </c>
      <c r="D19">
        <v>102.3</v>
      </c>
      <c r="E19">
        <v>1596.78</v>
      </c>
      <c r="F19" s="1">
        <v>-6025.58</v>
      </c>
      <c r="G19" s="1">
        <v>-16802.900000000001</v>
      </c>
      <c r="H19" s="1">
        <v>-19306.3</v>
      </c>
      <c r="J19" s="1">
        <f t="shared" si="1"/>
        <v>309.4345989684528</v>
      </c>
      <c r="K19" s="1">
        <f t="shared" si="2"/>
        <v>862.88765944639613</v>
      </c>
      <c r="L19" s="1">
        <f t="shared" si="3"/>
        <v>991.44600155746662</v>
      </c>
      <c r="M19" s="1">
        <f t="shared" si="4"/>
        <v>721.25608665743857</v>
      </c>
      <c r="N19" s="1">
        <f t="shared" si="5"/>
        <v>7.2125608665743857E-2</v>
      </c>
    </row>
    <row r="20" spans="3:14" x14ac:dyDescent="0.2">
      <c r="C20">
        <v>17</v>
      </c>
      <c r="D20">
        <v>108.9</v>
      </c>
      <c r="E20">
        <v>1596.93</v>
      </c>
      <c r="F20" s="1">
        <v>-4286.9399999999996</v>
      </c>
      <c r="G20" s="1">
        <v>-28721.4</v>
      </c>
      <c r="H20" s="1">
        <v>-23572.799999999999</v>
      </c>
      <c r="J20" s="1">
        <f t="shared" si="1"/>
        <v>220.17003714890248</v>
      </c>
      <c r="K20" s="1">
        <f t="shared" si="2"/>
        <v>1475.0828574620798</v>
      </c>
      <c r="L20" s="1">
        <f t="shared" si="3"/>
        <v>1210.6594101395515</v>
      </c>
      <c r="M20" s="1">
        <f t="shared" si="4"/>
        <v>968.63743491684454</v>
      </c>
      <c r="N20" s="1">
        <f t="shared" si="5"/>
        <v>9.6863743491684459E-2</v>
      </c>
    </row>
    <row r="21" spans="3:14" x14ac:dyDescent="0.2">
      <c r="C21">
        <v>18</v>
      </c>
      <c r="D21">
        <v>115.5</v>
      </c>
      <c r="E21">
        <v>1564.94</v>
      </c>
      <c r="F21" s="1">
        <v>-4044.97</v>
      </c>
      <c r="G21" s="1">
        <v>-16902.900000000001</v>
      </c>
      <c r="H21" s="1">
        <v>-20341.599999999999</v>
      </c>
      <c r="J21" s="1">
        <f t="shared" si="1"/>
        <v>203.58132055525832</v>
      </c>
      <c r="K21" s="1">
        <f t="shared" si="2"/>
        <v>850.7145178365912</v>
      </c>
      <c r="L21" s="1">
        <f t="shared" si="3"/>
        <v>1023.7825719861562</v>
      </c>
      <c r="M21" s="1">
        <f t="shared" si="4"/>
        <v>692.69280345933521</v>
      </c>
      <c r="N21" s="1">
        <f t="shared" si="5"/>
        <v>6.926928034593352E-2</v>
      </c>
    </row>
    <row r="22" spans="3:14" x14ac:dyDescent="0.2">
      <c r="C22">
        <v>19</v>
      </c>
      <c r="D22">
        <v>122.1</v>
      </c>
      <c r="E22">
        <v>1470.24</v>
      </c>
      <c r="F22" s="1">
        <v>-913.35</v>
      </c>
      <c r="G22" s="1">
        <v>-3096.93</v>
      </c>
      <c r="H22" s="1">
        <v>13429.9</v>
      </c>
      <c r="J22" s="1">
        <f t="shared" si="1"/>
        <v>43.186737623532537</v>
      </c>
      <c r="K22" s="1">
        <f t="shared" si="2"/>
        <v>146.43488624125098</v>
      </c>
      <c r="L22" s="1">
        <f t="shared" si="3"/>
        <v>-635.0178656706405</v>
      </c>
      <c r="M22" s="1">
        <f t="shared" si="4"/>
        <v>-148.46541393528568</v>
      </c>
      <c r="N22" s="1">
        <f t="shared" si="5"/>
        <v>-1.4846541393528569E-2</v>
      </c>
    </row>
    <row r="23" spans="3:14" x14ac:dyDescent="0.2">
      <c r="C23">
        <v>20</v>
      </c>
      <c r="D23">
        <v>128.69999999999999</v>
      </c>
      <c r="E23">
        <v>1446.33</v>
      </c>
      <c r="F23" s="1">
        <v>897.44</v>
      </c>
      <c r="G23" s="1">
        <v>9424.1200000000008</v>
      </c>
      <c r="H23" s="1">
        <v>4642.7</v>
      </c>
      <c r="J23" s="1">
        <f t="shared" si="1"/>
        <v>-41.744354324588016</v>
      </c>
      <c r="K23" s="1">
        <f t="shared" si="2"/>
        <v>-438.36223533321055</v>
      </c>
      <c r="L23" s="1">
        <f t="shared" si="3"/>
        <v>-215.9548424660866</v>
      </c>
      <c r="M23" s="1">
        <f t="shared" si="4"/>
        <v>-232.0204773746284</v>
      </c>
      <c r="N23" s="1">
        <f t="shared" si="5"/>
        <v>-2.3202047737462841E-2</v>
      </c>
    </row>
    <row r="24" spans="3:14" x14ac:dyDescent="0.2">
      <c r="C24">
        <v>21</v>
      </c>
      <c r="D24">
        <v>135.30000000000001</v>
      </c>
      <c r="E24">
        <v>1533.67</v>
      </c>
      <c r="F24" s="1">
        <v>-1122.31</v>
      </c>
      <c r="G24" s="1">
        <v>25247.7</v>
      </c>
      <c r="H24" s="1">
        <v>15986</v>
      </c>
      <c r="J24" s="1">
        <f t="shared" si="1"/>
        <v>55.356635435363749</v>
      </c>
      <c r="K24" s="1">
        <f t="shared" si="2"/>
        <v>-1245.3134378927689</v>
      </c>
      <c r="L24" s="1">
        <f t="shared" si="3"/>
        <v>-788.49085731190576</v>
      </c>
      <c r="M24" s="1">
        <f t="shared" si="4"/>
        <v>-659.48255325643697</v>
      </c>
      <c r="N24" s="1">
        <f t="shared" si="5"/>
        <v>-6.5948255325643704E-2</v>
      </c>
    </row>
    <row r="25" spans="3:14" x14ac:dyDescent="0.2">
      <c r="C25">
        <v>22</v>
      </c>
      <c r="D25">
        <v>141.9</v>
      </c>
      <c r="E25">
        <v>1588.88</v>
      </c>
      <c r="F25" s="1">
        <v>-9874.34</v>
      </c>
      <c r="G25" s="1">
        <v>-13427.8</v>
      </c>
      <c r="H25" s="1">
        <v>-18788.599999999999</v>
      </c>
      <c r="J25" s="1">
        <f t="shared" si="1"/>
        <v>504.57311490254284</v>
      </c>
      <c r="K25" s="1">
        <f t="shared" si="2"/>
        <v>686.15288437387858</v>
      </c>
      <c r="L25" s="1">
        <f t="shared" si="3"/>
        <v>960.08669203794034</v>
      </c>
      <c r="M25" s="1">
        <f t="shared" si="4"/>
        <v>716.93756377145382</v>
      </c>
      <c r="N25" s="1">
        <f t="shared" si="5"/>
        <v>7.1693756377145382E-2</v>
      </c>
    </row>
    <row r="26" spans="3:14" x14ac:dyDescent="0.2">
      <c r="C26">
        <v>23</v>
      </c>
      <c r="D26">
        <v>148.5</v>
      </c>
      <c r="E26">
        <v>1598.55</v>
      </c>
      <c r="F26" s="1">
        <v>-6498.37</v>
      </c>
      <c r="G26" s="1">
        <v>-4464.8599999999997</v>
      </c>
      <c r="H26" s="1">
        <v>-2135.44</v>
      </c>
      <c r="J26" s="1">
        <f t="shared" si="1"/>
        <v>334.0839339726827</v>
      </c>
      <c r="K26" s="1">
        <f t="shared" si="2"/>
        <v>229.54032987307156</v>
      </c>
      <c r="L26" s="1">
        <f t="shared" si="3"/>
        <v>109.78386825659753</v>
      </c>
      <c r="M26" s="1">
        <f t="shared" si="4"/>
        <v>224.46937736745062</v>
      </c>
      <c r="N26" s="1">
        <f t="shared" si="5"/>
        <v>2.2446937736745064E-2</v>
      </c>
    </row>
    <row r="27" spans="3:14" x14ac:dyDescent="0.2">
      <c r="C27">
        <v>24</v>
      </c>
      <c r="D27">
        <v>155.1</v>
      </c>
      <c r="E27">
        <v>1594</v>
      </c>
      <c r="F27" s="1">
        <v>387.702</v>
      </c>
      <c r="G27" s="1">
        <v>47009</v>
      </c>
      <c r="H27" s="1">
        <v>43278.2</v>
      </c>
      <c r="J27" s="1">
        <f t="shared" si="1"/>
        <v>-19.875190011606431</v>
      </c>
      <c r="K27" s="1">
        <f t="shared" si="2"/>
        <v>-2409.8735813991329</v>
      </c>
      <c r="L27" s="1">
        <f t="shared" si="3"/>
        <v>-2218.6175164438291</v>
      </c>
      <c r="M27" s="1">
        <f t="shared" si="4"/>
        <v>-1549.4554292848561</v>
      </c>
      <c r="N27" s="1">
        <f t="shared" si="5"/>
        <v>-0.15494554292848561</v>
      </c>
    </row>
    <row r="28" spans="3:14" x14ac:dyDescent="0.2">
      <c r="C28">
        <v>25</v>
      </c>
      <c r="D28">
        <v>161.69999999999999</v>
      </c>
      <c r="E28">
        <v>1553.99</v>
      </c>
      <c r="F28" s="1">
        <v>-5618.88</v>
      </c>
      <c r="G28" s="1">
        <v>4156.74</v>
      </c>
      <c r="H28" s="1">
        <v>21542.6</v>
      </c>
      <c r="J28" s="1">
        <f t="shared" si="1"/>
        <v>280.81668470652255</v>
      </c>
      <c r="K28" s="1">
        <f t="shared" si="2"/>
        <v>-207.74281457995019</v>
      </c>
      <c r="L28" s="1">
        <f t="shared" si="3"/>
        <v>-1076.6418773774726</v>
      </c>
      <c r="M28" s="1">
        <f t="shared" si="4"/>
        <v>-334.52266908363339</v>
      </c>
      <c r="N28" s="1">
        <f t="shared" si="5"/>
        <v>-3.3452266908363337E-2</v>
      </c>
    </row>
    <row r="29" spans="3:14" x14ac:dyDescent="0.2">
      <c r="C29">
        <v>26</v>
      </c>
      <c r="D29">
        <v>168.3</v>
      </c>
      <c r="E29">
        <v>1450.94</v>
      </c>
      <c r="F29" s="1">
        <v>-4485.8</v>
      </c>
      <c r="G29" s="1">
        <v>-43495.1</v>
      </c>
      <c r="H29" s="1">
        <v>-33937.4</v>
      </c>
      <c r="J29" s="1">
        <f t="shared" si="1"/>
        <v>209.32171828498591</v>
      </c>
      <c r="K29" s="1">
        <f t="shared" si="2"/>
        <v>2029.6199270982411</v>
      </c>
      <c r="L29" s="1">
        <f t="shared" si="3"/>
        <v>1583.6271974062331</v>
      </c>
      <c r="M29" s="1">
        <f t="shared" si="4"/>
        <v>1274.1896142631533</v>
      </c>
      <c r="N29" s="1">
        <f t="shared" si="5"/>
        <v>0.12741896142631534</v>
      </c>
    </row>
    <row r="30" spans="3:14" x14ac:dyDescent="0.2">
      <c r="C30">
        <v>27</v>
      </c>
      <c r="D30">
        <v>174.9</v>
      </c>
      <c r="E30">
        <v>1459.03</v>
      </c>
      <c r="F30" s="1">
        <v>3356</v>
      </c>
      <c r="G30" s="1">
        <v>25568.400000000001</v>
      </c>
      <c r="H30" s="1">
        <v>22628.799999999999</v>
      </c>
      <c r="J30" s="1">
        <f t="shared" si="1"/>
        <v>-157.47481427485556</v>
      </c>
      <c r="K30" s="1">
        <f t="shared" si="2"/>
        <v>-1199.7553758358811</v>
      </c>
      <c r="L30" s="1">
        <f t="shared" si="3"/>
        <v>-1061.8194509126495</v>
      </c>
      <c r="M30" s="1">
        <f t="shared" si="4"/>
        <v>-806.34988034112882</v>
      </c>
      <c r="N30" s="1">
        <f t="shared" si="5"/>
        <v>-8.0634988034112884E-2</v>
      </c>
    </row>
    <row r="31" spans="3:14" x14ac:dyDescent="0.2">
      <c r="C31">
        <v>28</v>
      </c>
      <c r="D31">
        <v>181.5</v>
      </c>
      <c r="E31">
        <v>1549.32</v>
      </c>
      <c r="F31" s="1">
        <v>-13630.8</v>
      </c>
      <c r="G31" s="1">
        <v>-18379</v>
      </c>
      <c r="H31" s="1">
        <v>-3680.72</v>
      </c>
      <c r="J31" s="1">
        <f t="shared" si="1"/>
        <v>679.18393316281129</v>
      </c>
      <c r="K31" s="1">
        <f t="shared" si="2"/>
        <v>915.77321269472873</v>
      </c>
      <c r="L31" s="1">
        <f t="shared" si="3"/>
        <v>183.39979212306122</v>
      </c>
      <c r="M31" s="1">
        <f t="shared" si="4"/>
        <v>592.78564599353376</v>
      </c>
      <c r="N31" s="1">
        <f t="shared" si="5"/>
        <v>5.9278564599353378E-2</v>
      </c>
    </row>
    <row r="32" spans="3:14" x14ac:dyDescent="0.2">
      <c r="C32">
        <v>29</v>
      </c>
      <c r="D32">
        <v>188.1</v>
      </c>
      <c r="E32">
        <v>1593.38</v>
      </c>
      <c r="F32" s="1">
        <v>2041.38</v>
      </c>
      <c r="G32" s="1">
        <v>21958</v>
      </c>
      <c r="H32" s="1">
        <v>19589.2</v>
      </c>
      <c r="J32" s="1">
        <f t="shared" si="1"/>
        <v>-104.60878262334575</v>
      </c>
      <c r="K32" s="1">
        <f t="shared" si="2"/>
        <v>-1125.2190424337584</v>
      </c>
      <c r="L32" s="1">
        <f t="shared" si="3"/>
        <v>-1003.8319002661163</v>
      </c>
      <c r="M32" s="1">
        <f t="shared" si="4"/>
        <v>-744.55324177440696</v>
      </c>
      <c r="N32" s="1">
        <f t="shared" si="5"/>
        <v>-7.4455324177440704E-2</v>
      </c>
    </row>
    <row r="33" spans="3:14" x14ac:dyDescent="0.2">
      <c r="C33">
        <v>30</v>
      </c>
      <c r="D33">
        <v>194.7</v>
      </c>
      <c r="E33">
        <v>1598.48</v>
      </c>
      <c r="F33" s="1">
        <v>-5854.41</v>
      </c>
      <c r="G33" s="1">
        <v>-19464.8</v>
      </c>
      <c r="H33" s="1">
        <v>-11291.6</v>
      </c>
      <c r="J33" s="1">
        <f t="shared" si="1"/>
        <v>300.96449989882672</v>
      </c>
      <c r="K33" s="1">
        <f t="shared" si="2"/>
        <v>1000.6497320192268</v>
      </c>
      <c r="L33" s="1">
        <f t="shared" si="3"/>
        <v>580.48048344027688</v>
      </c>
      <c r="M33" s="1">
        <f t="shared" si="4"/>
        <v>627.36490511944351</v>
      </c>
      <c r="N33" s="1">
        <f t="shared" si="5"/>
        <v>6.2736490511944354E-2</v>
      </c>
    </row>
    <row r="34" spans="3:14" x14ac:dyDescent="0.2">
      <c r="C34">
        <v>31</v>
      </c>
      <c r="D34">
        <v>201.3</v>
      </c>
      <c r="E34">
        <v>1578.33</v>
      </c>
      <c r="F34" s="1">
        <v>-3879.18</v>
      </c>
      <c r="G34" s="1">
        <v>-20929.8</v>
      </c>
      <c r="H34" s="1">
        <v>-15763</v>
      </c>
      <c r="J34" s="1">
        <f t="shared" si="1"/>
        <v>196.90768862915397</v>
      </c>
      <c r="K34" s="1">
        <f t="shared" si="2"/>
        <v>1062.3994095325475</v>
      </c>
      <c r="L34" s="1">
        <f t="shared" si="3"/>
        <v>800.13195981144327</v>
      </c>
      <c r="M34" s="1">
        <f t="shared" si="4"/>
        <v>686.47968599104809</v>
      </c>
      <c r="N34" s="1">
        <f t="shared" si="5"/>
        <v>6.8647968599104811E-2</v>
      </c>
    </row>
    <row r="35" spans="3:14" x14ac:dyDescent="0.2">
      <c r="C35">
        <v>32</v>
      </c>
      <c r="D35">
        <v>207.9</v>
      </c>
      <c r="E35">
        <v>1490.23</v>
      </c>
      <c r="F35" s="1">
        <v>-773.4</v>
      </c>
      <c r="G35" s="1">
        <v>-20546</v>
      </c>
      <c r="H35" s="1">
        <v>-24777.3</v>
      </c>
      <c r="J35" s="1">
        <f t="shared" si="1"/>
        <v>37.066570058209571</v>
      </c>
      <c r="K35" s="1">
        <f t="shared" si="2"/>
        <v>984.70357953966118</v>
      </c>
      <c r="L35" s="1">
        <f t="shared" si="3"/>
        <v>1187.4961550339747</v>
      </c>
      <c r="M35" s="1">
        <f t="shared" si="4"/>
        <v>736.42210154394843</v>
      </c>
      <c r="N35" s="1">
        <f t="shared" si="5"/>
        <v>7.3642210154394844E-2</v>
      </c>
    </row>
    <row r="36" spans="3:14" x14ac:dyDescent="0.2">
      <c r="C36">
        <v>33</v>
      </c>
      <c r="D36">
        <v>214.5</v>
      </c>
      <c r="E36">
        <v>1428.8</v>
      </c>
      <c r="F36" s="1">
        <v>5687.94</v>
      </c>
      <c r="G36" s="1">
        <v>3713.06</v>
      </c>
      <c r="H36" s="1">
        <v>878.92600000000004</v>
      </c>
      <c r="J36" s="1">
        <f t="shared" si="1"/>
        <v>-261.3673767076229</v>
      </c>
      <c r="K36" s="1">
        <f t="shared" si="2"/>
        <v>-170.61937217305496</v>
      </c>
      <c r="L36" s="1">
        <f t="shared" si="3"/>
        <v>-40.387659317806474</v>
      </c>
      <c r="M36" s="1">
        <f t="shared" si="4"/>
        <v>-157.45813606616144</v>
      </c>
      <c r="N36" s="1">
        <f t="shared" si="5"/>
        <v>-1.5745813606616144E-2</v>
      </c>
    </row>
    <row r="37" spans="3:14" x14ac:dyDescent="0.2">
      <c r="C37">
        <v>34</v>
      </c>
      <c r="D37">
        <v>221.1</v>
      </c>
      <c r="E37">
        <v>1517.42</v>
      </c>
      <c r="F37" s="1">
        <v>-19141.900000000001</v>
      </c>
      <c r="G37" s="1">
        <v>-30554.9</v>
      </c>
      <c r="H37" s="1">
        <v>-22806</v>
      </c>
      <c r="J37" s="1">
        <f t="shared" si="1"/>
        <v>934.14819257538932</v>
      </c>
      <c r="K37" s="1">
        <f t="shared" si="2"/>
        <v>1491.1165876596242</v>
      </c>
      <c r="L37" s="1">
        <f t="shared" si="3"/>
        <v>1112.9607656436576</v>
      </c>
      <c r="M37" s="1">
        <f t="shared" si="4"/>
        <v>1179.4085152928903</v>
      </c>
      <c r="N37" s="1">
        <f t="shared" si="5"/>
        <v>0.11794085152928904</v>
      </c>
    </row>
    <row r="38" spans="3:14" x14ac:dyDescent="0.2">
      <c r="C38">
        <v>35</v>
      </c>
      <c r="D38">
        <v>227.7</v>
      </c>
      <c r="E38">
        <v>1587.48</v>
      </c>
      <c r="F38" s="1">
        <v>-6480.38</v>
      </c>
      <c r="G38" s="1">
        <v>17048.099999999999</v>
      </c>
      <c r="H38" s="1">
        <v>23046.3</v>
      </c>
      <c r="J38" s="1">
        <f t="shared" si="1"/>
        <v>330.85192541762501</v>
      </c>
      <c r="K38" s="1">
        <f t="shared" si="2"/>
        <v>-870.38055017023885</v>
      </c>
      <c r="L38" s="1">
        <f t="shared" si="3"/>
        <v>-1176.6150640475114</v>
      </c>
      <c r="M38" s="1">
        <f t="shared" si="4"/>
        <v>-572.04789626670845</v>
      </c>
      <c r="N38" s="1">
        <f t="shared" si="5"/>
        <v>-5.7204789626670846E-2</v>
      </c>
    </row>
    <row r="39" spans="3:14" x14ac:dyDescent="0.2">
      <c r="C39">
        <v>36</v>
      </c>
      <c r="D39">
        <v>234.3</v>
      </c>
      <c r="E39">
        <v>1598.55</v>
      </c>
      <c r="F39" s="1">
        <v>-7037.77</v>
      </c>
      <c r="G39" s="1">
        <v>-30538.6</v>
      </c>
      <c r="H39" s="1">
        <v>-26744.799999999999</v>
      </c>
      <c r="J39" s="1">
        <f t="shared" si="1"/>
        <v>361.81471476615326</v>
      </c>
      <c r="K39" s="1">
        <f t="shared" si="2"/>
        <v>1570.0022661095272</v>
      </c>
      <c r="L39" s="1">
        <f t="shared" si="3"/>
        <v>1374.9614129870422</v>
      </c>
      <c r="M39" s="1">
        <f t="shared" si="4"/>
        <v>1102.2594646209075</v>
      </c>
      <c r="N39" s="1">
        <f t="shared" si="5"/>
        <v>0.11022594646209075</v>
      </c>
    </row>
    <row r="40" spans="3:14" x14ac:dyDescent="0.2">
      <c r="C40">
        <v>37</v>
      </c>
      <c r="D40">
        <v>240.9</v>
      </c>
      <c r="E40">
        <v>1590.61</v>
      </c>
      <c r="F40" s="1">
        <v>3888.3</v>
      </c>
      <c r="G40" s="1">
        <v>8254.6</v>
      </c>
      <c r="H40" s="1">
        <v>14126.3</v>
      </c>
      <c r="J40" s="1">
        <f t="shared" si="1"/>
        <v>-198.90623856890392</v>
      </c>
      <c r="K40" s="1">
        <f t="shared" si="2"/>
        <v>-422.26459812536956</v>
      </c>
      <c r="L40" s="1">
        <f t="shared" si="3"/>
        <v>-722.63179227320609</v>
      </c>
      <c r="M40" s="1">
        <f t="shared" si="4"/>
        <v>-447.93420965582646</v>
      </c>
      <c r="N40" s="1">
        <f t="shared" si="5"/>
        <v>-4.4793420965582649E-2</v>
      </c>
    </row>
    <row r="41" spans="3:14" x14ac:dyDescent="0.2">
      <c r="C41">
        <v>38</v>
      </c>
      <c r="D41">
        <v>247.5</v>
      </c>
      <c r="E41">
        <v>1525.19</v>
      </c>
      <c r="F41" s="1">
        <v>-9031.52</v>
      </c>
      <c r="G41" s="1">
        <v>-35231.9</v>
      </c>
      <c r="H41" s="1">
        <v>-41814.199999999997</v>
      </c>
      <c r="J41" s="1">
        <f t="shared" si="1"/>
        <v>443.00612213701265</v>
      </c>
      <c r="K41" s="1">
        <f t="shared" si="2"/>
        <v>1728.163962934148</v>
      </c>
      <c r="L41" s="1">
        <f t="shared" si="3"/>
        <v>2051.0331142777154</v>
      </c>
      <c r="M41" s="1">
        <f t="shared" si="4"/>
        <v>1407.4010664496254</v>
      </c>
      <c r="N41" s="1">
        <f t="shared" si="5"/>
        <v>0.14074010664496256</v>
      </c>
    </row>
    <row r="42" spans="3:14" x14ac:dyDescent="0.2">
      <c r="C42">
        <v>39</v>
      </c>
      <c r="D42">
        <v>254.1</v>
      </c>
      <c r="E42">
        <v>1441.5</v>
      </c>
      <c r="F42" s="1">
        <v>-8395.14</v>
      </c>
      <c r="G42" s="1">
        <v>4938.0600000000004</v>
      </c>
      <c r="H42" s="1">
        <v>-560.35500000000002</v>
      </c>
      <c r="J42" s="1">
        <f t="shared" si="1"/>
        <v>389.19524047037135</v>
      </c>
      <c r="K42" s="1">
        <f t="shared" si="2"/>
        <v>-228.92643233550865</v>
      </c>
      <c r="L42" s="1">
        <f t="shared" si="3"/>
        <v>25.977827525660675</v>
      </c>
      <c r="M42" s="1">
        <f t="shared" si="4"/>
        <v>62.082211886841122</v>
      </c>
      <c r="N42" s="1">
        <f t="shared" si="5"/>
        <v>6.2082211886841125E-3</v>
      </c>
    </row>
    <row r="43" spans="3:14" x14ac:dyDescent="0.2">
      <c r="C43">
        <v>40</v>
      </c>
      <c r="D43">
        <v>260.7</v>
      </c>
      <c r="E43">
        <v>1481.03</v>
      </c>
      <c r="F43" s="1">
        <v>-4912.97</v>
      </c>
      <c r="G43" s="1">
        <v>-1565.26</v>
      </c>
      <c r="H43" s="1">
        <v>6734.21</v>
      </c>
      <c r="J43" s="1">
        <f t="shared" si="1"/>
        <v>234.00918219393668</v>
      </c>
      <c r="K43" s="1">
        <f t="shared" si="2"/>
        <v>74.554742349511869</v>
      </c>
      <c r="L43" s="1">
        <f t="shared" si="3"/>
        <v>-320.75648229527764</v>
      </c>
      <c r="M43" s="1">
        <f t="shared" si="4"/>
        <v>-4.0641859172763661</v>
      </c>
      <c r="N43" s="1">
        <f t="shared" si="5"/>
        <v>-4.0641859172763664E-4</v>
      </c>
    </row>
    <row r="44" spans="3:14" x14ac:dyDescent="0.2">
      <c r="C44">
        <v>41</v>
      </c>
      <c r="D44">
        <v>267.3</v>
      </c>
      <c r="E44">
        <v>1564.19</v>
      </c>
      <c r="F44" s="1">
        <v>-2153.25</v>
      </c>
      <c r="G44" s="1">
        <v>4459.72</v>
      </c>
      <c r="H44" s="1">
        <v>-9105.9500000000007</v>
      </c>
      <c r="J44" s="1">
        <f t="shared" si="1"/>
        <v>108.32005998693695</v>
      </c>
      <c r="K44" s="1">
        <f t="shared" si="2"/>
        <v>-224.3479103331905</v>
      </c>
      <c r="L44" s="1">
        <f t="shared" si="3"/>
        <v>458.07827713365776</v>
      </c>
      <c r="M44" s="1">
        <f t="shared" si="4"/>
        <v>114.01680892913474</v>
      </c>
      <c r="N44" s="1">
        <f t="shared" si="5"/>
        <v>1.1401680892913475E-2</v>
      </c>
    </row>
    <row r="45" spans="3:14" x14ac:dyDescent="0.2">
      <c r="C45">
        <v>42</v>
      </c>
      <c r="D45">
        <v>273.89999999999998</v>
      </c>
      <c r="E45">
        <v>992</v>
      </c>
      <c r="F45" s="1">
        <v>-43132.3</v>
      </c>
      <c r="G45" s="1">
        <v>-59891.5</v>
      </c>
      <c r="H45" s="1">
        <v>-17466.3</v>
      </c>
      <c r="J45" s="1">
        <f t="shared" si="1"/>
        <v>1376.0658601664757</v>
      </c>
      <c r="K45" s="1">
        <f t="shared" si="2"/>
        <v>1910.7408708592047</v>
      </c>
      <c r="L45" s="1">
        <f t="shared" si="3"/>
        <v>557.23388582166285</v>
      </c>
      <c r="M45" s="1">
        <f t="shared" si="4"/>
        <v>1281.3468722824475</v>
      </c>
      <c r="N45" s="1">
        <f t="shared" si="5"/>
        <v>0.12813468722824475</v>
      </c>
    </row>
    <row r="46" spans="3:14" x14ac:dyDescent="0.2">
      <c r="F46" s="1"/>
      <c r="G46" s="1"/>
      <c r="H46" s="1"/>
      <c r="J46" s="1"/>
      <c r="K46" s="1"/>
      <c r="L46" s="1"/>
      <c r="M46" s="1"/>
      <c r="N46" s="1"/>
    </row>
    <row r="47" spans="3:14" x14ac:dyDescent="0.2">
      <c r="F47" s="1"/>
      <c r="G47" s="1"/>
      <c r="H47" s="1"/>
      <c r="J47" s="1"/>
      <c r="K47" s="1"/>
      <c r="L47" s="1"/>
      <c r="M47" s="1"/>
      <c r="N47" s="1"/>
    </row>
    <row r="48" spans="3:14" x14ac:dyDescent="0.2">
      <c r="F48" s="1"/>
      <c r="G48" s="1"/>
      <c r="H48" s="1"/>
      <c r="J48" s="1"/>
      <c r="K48" s="1"/>
      <c r="L48" s="1"/>
      <c r="M48" s="1"/>
      <c r="N48" s="1"/>
    </row>
    <row r="49" spans="6:14" x14ac:dyDescent="0.2">
      <c r="F49" s="1"/>
      <c r="G49" s="1"/>
      <c r="H49" s="1"/>
      <c r="J49" s="1"/>
      <c r="K49" s="1"/>
      <c r="L49" s="1"/>
      <c r="M49" s="1"/>
      <c r="N49" s="1"/>
    </row>
    <row r="50" spans="6:14" x14ac:dyDescent="0.2">
      <c r="F50" s="1"/>
      <c r="G50" s="1"/>
      <c r="H50" s="1"/>
      <c r="J50" s="1"/>
      <c r="K50" s="1"/>
      <c r="L50" s="1"/>
      <c r="M50" s="1"/>
      <c r="N50" s="1"/>
    </row>
    <row r="51" spans="6:14" x14ac:dyDescent="0.2">
      <c r="F51" s="1"/>
      <c r="G51" s="1"/>
      <c r="H51" s="1"/>
      <c r="J51" s="1"/>
      <c r="K51" s="1"/>
      <c r="L51" s="1"/>
      <c r="M51" s="1"/>
      <c r="N51" s="1"/>
    </row>
    <row r="52" spans="6:14" x14ac:dyDescent="0.2">
      <c r="F52" s="1"/>
      <c r="G52" s="1"/>
      <c r="H52" s="1"/>
      <c r="J52" s="1"/>
      <c r="K52" s="1"/>
      <c r="L52" s="1"/>
      <c r="M52" s="1"/>
      <c r="N52" s="1"/>
    </row>
    <row r="53" spans="6:14" x14ac:dyDescent="0.2">
      <c r="F53" s="1"/>
      <c r="G53" s="1"/>
      <c r="H53" s="1"/>
      <c r="J53" s="1"/>
      <c r="K53" s="1"/>
      <c r="L53" s="1"/>
      <c r="M53" s="1"/>
      <c r="N53" s="1"/>
    </row>
    <row r="54" spans="6:14" x14ac:dyDescent="0.2">
      <c r="F54" s="1"/>
      <c r="G54" s="1"/>
      <c r="H54" s="1"/>
      <c r="J54" s="1"/>
      <c r="K54" s="1"/>
      <c r="L54" s="1"/>
      <c r="M54" s="1"/>
      <c r="N54" s="1"/>
    </row>
    <row r="55" spans="6:14" x14ac:dyDescent="0.2">
      <c r="F55" s="1"/>
      <c r="G55" s="1"/>
      <c r="H55" s="1"/>
      <c r="J55" s="1"/>
      <c r="K55" s="1"/>
      <c r="L55" s="1"/>
      <c r="M55" s="1"/>
      <c r="N55" s="1"/>
    </row>
    <row r="56" spans="6:14" x14ac:dyDescent="0.2">
      <c r="F56" s="1"/>
      <c r="G56" s="1"/>
      <c r="H56" s="1"/>
      <c r="J56" s="1"/>
      <c r="K56" s="1"/>
      <c r="L56" s="1"/>
      <c r="M56" s="1"/>
      <c r="N56" s="1"/>
    </row>
    <row r="57" spans="6:14" x14ac:dyDescent="0.2">
      <c r="F57" s="1"/>
      <c r="G57" s="1"/>
      <c r="H57" s="1"/>
      <c r="J57" s="1"/>
      <c r="K57" s="1"/>
      <c r="L57" s="1"/>
      <c r="M57" s="1"/>
      <c r="N57" s="1"/>
    </row>
    <row r="58" spans="6:14" x14ac:dyDescent="0.2">
      <c r="F58" s="1"/>
      <c r="G58" s="1"/>
      <c r="H58" s="1"/>
      <c r="J58" s="1"/>
      <c r="K58" s="1"/>
      <c r="L58" s="1"/>
      <c r="M58" s="1"/>
      <c r="N58" s="1"/>
    </row>
    <row r="59" spans="6:14" x14ac:dyDescent="0.2">
      <c r="F59" s="1"/>
      <c r="G59" s="1"/>
      <c r="H59" s="1"/>
      <c r="J59" s="1"/>
      <c r="K59" s="1"/>
      <c r="L59" s="1"/>
      <c r="M59" s="1"/>
      <c r="N59" s="1"/>
    </row>
    <row r="60" spans="6:14" x14ac:dyDescent="0.2">
      <c r="F60" s="1"/>
      <c r="G60" s="1"/>
      <c r="H60" s="1"/>
      <c r="J60" s="1"/>
      <c r="K60" s="1"/>
      <c r="L60" s="1"/>
      <c r="M60" s="1"/>
      <c r="N60" s="1"/>
    </row>
    <row r="61" spans="6:14" x14ac:dyDescent="0.2">
      <c r="F61" s="1"/>
      <c r="G61" s="1"/>
      <c r="H61" s="1"/>
      <c r="J61" s="1"/>
      <c r="K61" s="1"/>
      <c r="L61" s="1"/>
      <c r="M61" s="1"/>
      <c r="N61" s="1"/>
    </row>
    <row r="62" spans="6:14" x14ac:dyDescent="0.2">
      <c r="F62" s="1"/>
      <c r="G62" s="1"/>
      <c r="H62" s="1"/>
      <c r="J62" s="1"/>
      <c r="K62" s="1"/>
      <c r="L62" s="1"/>
      <c r="M62" s="1"/>
      <c r="N62" s="1"/>
    </row>
    <row r="63" spans="6:14" x14ac:dyDescent="0.2">
      <c r="F63" s="1"/>
      <c r="G63" s="1"/>
      <c r="H63" s="1"/>
      <c r="J63" s="1"/>
      <c r="K63" s="1"/>
      <c r="L63" s="1"/>
      <c r="M63" s="1"/>
      <c r="N63" s="1"/>
    </row>
    <row r="64" spans="6:14" x14ac:dyDescent="0.2">
      <c r="F64" s="1"/>
      <c r="G64" s="1"/>
      <c r="H64" s="1"/>
      <c r="J64" s="1"/>
      <c r="K64" s="1"/>
      <c r="L64" s="1"/>
      <c r="M64" s="1"/>
      <c r="N64" s="1"/>
    </row>
    <row r="65" spans="6:14" x14ac:dyDescent="0.2">
      <c r="F65" s="1"/>
      <c r="G65" s="1"/>
      <c r="H65" s="1"/>
      <c r="J65" s="1"/>
      <c r="K65" s="1"/>
      <c r="L65" s="1"/>
      <c r="M65" s="1"/>
      <c r="N65" s="1"/>
    </row>
    <row r="66" spans="6:14" x14ac:dyDescent="0.2">
      <c r="F66" s="1"/>
      <c r="G66" s="1"/>
      <c r="H66" s="1"/>
      <c r="J66" s="1"/>
      <c r="K66" s="1"/>
      <c r="L66" s="1"/>
      <c r="M66" s="1"/>
      <c r="N66" s="1"/>
    </row>
    <row r="67" spans="6:14" x14ac:dyDescent="0.2">
      <c r="J67" s="1"/>
      <c r="K67" s="1"/>
      <c r="L67" s="1"/>
      <c r="M67" s="1"/>
      <c r="N67" s="1"/>
    </row>
    <row r="68" spans="6:14" x14ac:dyDescent="0.2">
      <c r="J68" s="1"/>
      <c r="K68" s="1"/>
      <c r="L68" s="1"/>
      <c r="M68" s="1"/>
      <c r="N68" s="1"/>
    </row>
    <row r="69" spans="6:14" x14ac:dyDescent="0.2">
      <c r="J69" s="1"/>
      <c r="K69" s="1"/>
      <c r="L69" s="1"/>
      <c r="M69" s="1"/>
      <c r="N69" s="1"/>
    </row>
    <row r="70" spans="6:14" x14ac:dyDescent="0.2">
      <c r="J70" s="1"/>
      <c r="K70" s="1"/>
      <c r="L70" s="1"/>
      <c r="M70" s="1"/>
      <c r="N70" s="1"/>
    </row>
    <row r="71" spans="6:14" x14ac:dyDescent="0.2">
      <c r="J71" s="1"/>
      <c r="K71" s="1"/>
      <c r="L71" s="1"/>
      <c r="M71" s="1"/>
      <c r="N71" s="1"/>
    </row>
    <row r="72" spans="6:14" x14ac:dyDescent="0.2">
      <c r="J72" s="1"/>
      <c r="K72" s="1"/>
      <c r="L72" s="1"/>
      <c r="M72" s="1"/>
      <c r="N72" s="1"/>
    </row>
    <row r="73" spans="6:14" x14ac:dyDescent="0.2">
      <c r="J73" s="1"/>
      <c r="K73" s="1"/>
      <c r="L73" s="1"/>
      <c r="M73" s="1"/>
      <c r="N73" s="1"/>
    </row>
    <row r="74" spans="6:14" x14ac:dyDescent="0.2">
      <c r="J74" s="1"/>
      <c r="K74" s="1"/>
      <c r="L74" s="1"/>
      <c r="M74" s="1"/>
      <c r="N74" s="1"/>
    </row>
    <row r="75" spans="6:14" x14ac:dyDescent="0.2">
      <c r="J75" s="1"/>
      <c r="K75" s="1"/>
      <c r="L75" s="1"/>
      <c r="M75" s="1"/>
      <c r="N75" s="1"/>
    </row>
    <row r="76" spans="6:14" x14ac:dyDescent="0.2">
      <c r="J76" s="1"/>
      <c r="K76" s="1"/>
      <c r="L76" s="1"/>
      <c r="M76" s="1"/>
      <c r="N76" s="1"/>
    </row>
    <row r="77" spans="6:14" x14ac:dyDescent="0.2">
      <c r="J77" s="1"/>
      <c r="K77" s="1"/>
      <c r="L77" s="1"/>
      <c r="M77" s="1"/>
      <c r="N77" s="1"/>
    </row>
    <row r="78" spans="6:14" x14ac:dyDescent="0.2">
      <c r="J78" s="1"/>
      <c r="K78" s="1"/>
      <c r="L78" s="1"/>
      <c r="M78" s="1"/>
      <c r="N78" s="1"/>
    </row>
    <row r="79" spans="6:14" x14ac:dyDescent="0.2">
      <c r="J79" s="1"/>
      <c r="K79" s="1"/>
      <c r="L79" s="1"/>
      <c r="M79" s="1"/>
      <c r="N79" s="1"/>
    </row>
    <row r="80" spans="6:14" x14ac:dyDescent="0.2">
      <c r="J80" s="1"/>
      <c r="K80" s="1"/>
      <c r="L80" s="1"/>
      <c r="M80" s="1"/>
      <c r="N80" s="1"/>
    </row>
    <row r="81" spans="10:14" x14ac:dyDescent="0.2">
      <c r="J81" s="1"/>
      <c r="K81" s="1"/>
      <c r="L81" s="1"/>
      <c r="M81" s="1"/>
      <c r="N81" s="1"/>
    </row>
    <row r="82" spans="10:14" x14ac:dyDescent="0.2">
      <c r="J82" s="1"/>
      <c r="K82" s="1"/>
      <c r="L82" s="1"/>
      <c r="M82" s="1"/>
      <c r="N82" s="1"/>
    </row>
    <row r="83" spans="10:14" x14ac:dyDescent="0.2">
      <c r="J83" s="1"/>
      <c r="K83" s="1"/>
      <c r="L83" s="1"/>
      <c r="M83" s="1"/>
      <c r="N83" s="1"/>
    </row>
    <row r="84" spans="10:14" x14ac:dyDescent="0.2">
      <c r="J84" s="1"/>
      <c r="K84" s="1"/>
      <c r="L84" s="1"/>
      <c r="M84" s="1"/>
      <c r="N84" s="1"/>
    </row>
    <row r="85" spans="10:14" x14ac:dyDescent="0.2">
      <c r="J85" s="1"/>
      <c r="K85" s="1"/>
      <c r="L85" s="1"/>
      <c r="M85" s="1"/>
      <c r="N85" s="1"/>
    </row>
    <row r="86" spans="10:14" x14ac:dyDescent="0.2">
      <c r="J86" s="1"/>
      <c r="K86" s="1"/>
      <c r="L86" s="1"/>
      <c r="M86" s="1"/>
      <c r="N86" s="1"/>
    </row>
    <row r="87" spans="10:14" x14ac:dyDescent="0.2">
      <c r="J87" s="1"/>
      <c r="K87" s="1"/>
      <c r="L87" s="1"/>
      <c r="M87" s="1"/>
      <c r="N8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53ED-8D89-6443-A6F1-B65E07B7C0BE}">
  <dimension ref="C1:N45"/>
  <sheetViews>
    <sheetView workbookViewId="0">
      <selection activeCell="O24" sqref="O24"/>
    </sheetView>
  </sheetViews>
  <sheetFormatPr baseColWidth="10" defaultRowHeight="16" x14ac:dyDescent="0.2"/>
  <sheetData>
    <row r="1" spans="3:14" x14ac:dyDescent="0.2">
      <c r="I1">
        <v>68.645799999999994</v>
      </c>
      <c r="J1">
        <v>68.630499999999998</v>
      </c>
      <c r="K1">
        <f>(D5-D4)</f>
        <v>6.6000000000000005</v>
      </c>
    </row>
    <row r="2" spans="3:14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4" x14ac:dyDescent="0.2">
      <c r="C4">
        <v>1</v>
      </c>
      <c r="D4">
        <v>3.3</v>
      </c>
      <c r="E4">
        <v>1449.94</v>
      </c>
      <c r="F4" s="1">
        <v>-14510.5</v>
      </c>
      <c r="G4" s="1">
        <v>30943.599999999999</v>
      </c>
      <c r="H4" s="1">
        <v>47541.4</v>
      </c>
      <c r="I4">
        <f>(K1*I1*J1)</f>
        <v>31093.89080754</v>
      </c>
      <c r="J4" s="1">
        <f>-$E4*F4/$I$4</f>
        <v>676.6394884521219</v>
      </c>
      <c r="K4" s="1">
        <f t="shared" ref="K4:L6" si="0">-$E4*G4/$I$4</f>
        <v>-1442.931785594368</v>
      </c>
      <c r="L4" s="1">
        <f>-$E4*H4/$I$4</f>
        <v>-2216.9042125562669</v>
      </c>
      <c r="M4" s="1">
        <f>SUM(J4:L4)/3</f>
        <v>-994.3988365661711</v>
      </c>
      <c r="N4" s="1">
        <f>M4*0.0001</f>
        <v>-9.9439883656617115E-2</v>
      </c>
    </row>
    <row r="5" spans="3:14" x14ac:dyDescent="0.2">
      <c r="C5">
        <v>2</v>
      </c>
      <c r="D5">
        <v>9.9</v>
      </c>
      <c r="E5">
        <v>1560.67</v>
      </c>
      <c r="F5" s="1">
        <v>11997</v>
      </c>
      <c r="G5" s="1">
        <v>-1170.46</v>
      </c>
      <c r="H5" s="1">
        <v>-10154.4</v>
      </c>
      <c r="J5" s="1">
        <f t="shared" ref="J5:J6" si="1">-$E5*F5/$I$4</f>
        <v>-602.15552006311634</v>
      </c>
      <c r="K5" s="1">
        <f t="shared" si="0"/>
        <v>58.747932817627337</v>
      </c>
      <c r="L5" s="1">
        <f t="shared" si="0"/>
        <v>509.6714189321421</v>
      </c>
      <c r="M5" s="1">
        <f t="shared" ref="M5:M6" si="2">SUM(J5:L5)/3</f>
        <v>-11.245389437782308</v>
      </c>
      <c r="N5" s="1">
        <f t="shared" ref="N5:N45" si="3">M5*0.0001</f>
        <v>-1.1245389437782307E-3</v>
      </c>
    </row>
    <row r="6" spans="3:14" x14ac:dyDescent="0.2">
      <c r="C6">
        <v>3</v>
      </c>
      <c r="D6">
        <v>16.5</v>
      </c>
      <c r="E6">
        <v>1595.5</v>
      </c>
      <c r="F6" s="1">
        <v>14040.7</v>
      </c>
      <c r="G6" s="1">
        <v>2650.65</v>
      </c>
      <c r="H6" s="1">
        <v>21660.7</v>
      </c>
      <c r="J6" s="1">
        <f t="shared" si="1"/>
        <v>-720.46103810745115</v>
      </c>
      <c r="K6" s="1">
        <f t="shared" si="0"/>
        <v>-136.0110286993893</v>
      </c>
      <c r="L6" s="1">
        <f t="shared" si="0"/>
        <v>-1111.4609961137314</v>
      </c>
      <c r="M6" s="1">
        <f t="shared" si="2"/>
        <v>-655.97768764019065</v>
      </c>
      <c r="N6" s="1">
        <f t="shared" si="3"/>
        <v>-6.5597768764019071E-2</v>
      </c>
    </row>
    <row r="7" spans="3:14" x14ac:dyDescent="0.2">
      <c r="C7">
        <v>4</v>
      </c>
      <c r="D7">
        <v>23.1</v>
      </c>
      <c r="E7">
        <v>1597.84</v>
      </c>
      <c r="F7">
        <v>15667.7</v>
      </c>
      <c r="G7">
        <v>41937.699999999997</v>
      </c>
      <c r="H7">
        <v>46886</v>
      </c>
      <c r="J7" s="1">
        <f t="shared" ref="J7:J45" si="4">-$E7*F7/$I$4</f>
        <v>-805.12528724547246</v>
      </c>
      <c r="K7" s="1">
        <f t="shared" ref="K7:K45" si="5">-$E7*G7/$I$4</f>
        <v>-2155.0771816485158</v>
      </c>
      <c r="L7" s="1">
        <f t="shared" ref="L7:L45" si="6">-$E7*H7/$I$4</f>
        <v>-2409.3583753704261</v>
      </c>
      <c r="M7" s="1">
        <f t="shared" ref="M7:M45" si="7">SUM(J7:L7)/3</f>
        <v>-1789.8536147548048</v>
      </c>
      <c r="N7" s="1">
        <f t="shared" si="3"/>
        <v>-0.1789853614754805</v>
      </c>
    </row>
    <row r="8" spans="3:14" x14ac:dyDescent="0.2">
      <c r="C8">
        <v>5</v>
      </c>
      <c r="D8">
        <v>29.7</v>
      </c>
      <c r="E8">
        <v>1580.37</v>
      </c>
      <c r="F8">
        <v>13994.9</v>
      </c>
      <c r="G8">
        <v>26145.3</v>
      </c>
      <c r="H8">
        <v>32861.699999999997</v>
      </c>
      <c r="J8" s="1">
        <f t="shared" si="4"/>
        <v>-711.30114432757921</v>
      </c>
      <c r="K8" s="1">
        <f t="shared" si="5"/>
        <v>-1328.8542118048615</v>
      </c>
      <c r="L8" s="1">
        <f t="shared" si="6"/>
        <v>-1670.2202098299815</v>
      </c>
      <c r="M8" s="1">
        <f t="shared" si="7"/>
        <v>-1236.7918553208074</v>
      </c>
      <c r="N8" s="1">
        <f t="shared" si="3"/>
        <v>-0.12367918553208074</v>
      </c>
    </row>
    <row r="9" spans="3:14" x14ac:dyDescent="0.2">
      <c r="C9">
        <v>6</v>
      </c>
      <c r="D9">
        <v>36.299999999999997</v>
      </c>
      <c r="E9">
        <v>1498.83</v>
      </c>
      <c r="F9">
        <v>14844.1</v>
      </c>
      <c r="G9">
        <v>16383.7</v>
      </c>
      <c r="H9">
        <v>15820.9</v>
      </c>
      <c r="J9" s="1">
        <f t="shared" si="4"/>
        <v>-715.53549025794041</v>
      </c>
      <c r="K9" s="1">
        <f t="shared" si="5"/>
        <v>-789.74938270013115</v>
      </c>
      <c r="L9" s="1">
        <f t="shared" si="6"/>
        <v>-762.62053191650887</v>
      </c>
      <c r="M9" s="1">
        <f t="shared" si="7"/>
        <v>-755.96846829152673</v>
      </c>
      <c r="N9" s="1">
        <f t="shared" si="3"/>
        <v>-7.5596846829152672E-2</v>
      </c>
    </row>
    <row r="10" spans="3:14" x14ac:dyDescent="0.2">
      <c r="C10">
        <v>7</v>
      </c>
      <c r="D10">
        <v>42.9</v>
      </c>
      <c r="E10">
        <v>1427.04</v>
      </c>
      <c r="F10">
        <v>16220.3</v>
      </c>
      <c r="G10">
        <v>-1096.8499999999999</v>
      </c>
      <c r="H10">
        <v>-17483.599999999999</v>
      </c>
      <c r="J10" s="1">
        <f t="shared" si="4"/>
        <v>-744.42330344798938</v>
      </c>
      <c r="K10" s="1">
        <f t="shared" si="5"/>
        <v>50.339432710056357</v>
      </c>
      <c r="L10" s="1">
        <f t="shared" si="6"/>
        <v>802.40188332911646</v>
      </c>
      <c r="M10" s="1">
        <f t="shared" si="7"/>
        <v>36.106004197061146</v>
      </c>
      <c r="N10" s="1">
        <f t="shared" si="3"/>
        <v>3.6106004197061147E-3</v>
      </c>
    </row>
    <row r="11" spans="3:14" x14ac:dyDescent="0.2">
      <c r="C11">
        <v>8</v>
      </c>
      <c r="D11">
        <v>49.5</v>
      </c>
      <c r="E11">
        <v>1510.59</v>
      </c>
      <c r="F11">
        <v>13876.5</v>
      </c>
      <c r="G11">
        <v>-958.53</v>
      </c>
      <c r="H11">
        <v>-4344.2299999999996</v>
      </c>
      <c r="J11" s="1">
        <f t="shared" si="4"/>
        <v>-674.14214144975915</v>
      </c>
      <c r="K11" s="1">
        <f t="shared" si="5"/>
        <v>46.566891279777877</v>
      </c>
      <c r="L11" s="1">
        <f t="shared" si="6"/>
        <v>211.04950925307443</v>
      </c>
      <c r="M11" s="1">
        <f t="shared" si="7"/>
        <v>-138.84191363896892</v>
      </c>
      <c r="N11" s="1">
        <f t="shared" si="3"/>
        <v>-1.3884191363896892E-2</v>
      </c>
    </row>
    <row r="12" spans="3:14" x14ac:dyDescent="0.2">
      <c r="C12">
        <v>9</v>
      </c>
      <c r="D12">
        <v>56.1</v>
      </c>
      <c r="E12">
        <v>1585.91</v>
      </c>
      <c r="F12">
        <v>6791.67</v>
      </c>
      <c r="G12">
        <v>-17774.099999999999</v>
      </c>
      <c r="H12">
        <v>-17449.7</v>
      </c>
      <c r="J12" s="1">
        <f t="shared" si="4"/>
        <v>-346.40172361730083</v>
      </c>
      <c r="K12" s="1">
        <f t="shared" si="5"/>
        <v>906.54859198787119</v>
      </c>
      <c r="L12" s="1">
        <f t="shared" si="6"/>
        <v>890.00292367043949</v>
      </c>
      <c r="M12" s="1">
        <f t="shared" si="7"/>
        <v>483.38326401366993</v>
      </c>
      <c r="N12" s="1">
        <f t="shared" si="3"/>
        <v>4.8338326401366996E-2</v>
      </c>
    </row>
    <row r="13" spans="3:14" x14ac:dyDescent="0.2">
      <c r="C13">
        <v>10</v>
      </c>
      <c r="D13">
        <v>62.7</v>
      </c>
      <c r="E13">
        <v>1598.38</v>
      </c>
      <c r="F13">
        <v>8082.68</v>
      </c>
      <c r="G13">
        <v>1453.3</v>
      </c>
      <c r="H13">
        <v>-1118.98</v>
      </c>
      <c r="J13" s="1">
        <f t="shared" si="4"/>
        <v>-415.48978667112345</v>
      </c>
      <c r="K13" s="1">
        <f t="shared" si="5"/>
        <v>-74.706818402948485</v>
      </c>
      <c r="L13" s="1">
        <f t="shared" si="6"/>
        <v>57.521114468128609</v>
      </c>
      <c r="M13" s="1">
        <f t="shared" si="7"/>
        <v>-144.22516353531446</v>
      </c>
      <c r="N13" s="1">
        <f t="shared" si="3"/>
        <v>-1.4422516353531447E-2</v>
      </c>
    </row>
    <row r="14" spans="3:14" x14ac:dyDescent="0.2">
      <c r="C14">
        <v>11</v>
      </c>
      <c r="D14">
        <v>69.3</v>
      </c>
      <c r="E14">
        <v>1583.94</v>
      </c>
      <c r="F14">
        <v>10794.6</v>
      </c>
      <c r="G14">
        <v>10368</v>
      </c>
      <c r="H14">
        <v>4940.2299999999996</v>
      </c>
      <c r="J14" s="1">
        <f t="shared" si="4"/>
        <v>-549.88289596276195</v>
      </c>
      <c r="K14" s="1">
        <f t="shared" si="5"/>
        <v>-528.15165595222766</v>
      </c>
      <c r="L14" s="1">
        <f t="shared" si="6"/>
        <v>-251.65804931374166</v>
      </c>
      <c r="M14" s="1">
        <f t="shared" si="7"/>
        <v>-443.23086707624378</v>
      </c>
      <c r="N14" s="1">
        <f t="shared" si="3"/>
        <v>-4.432308670762438E-2</v>
      </c>
    </row>
    <row r="15" spans="3:14" x14ac:dyDescent="0.2">
      <c r="C15">
        <v>12</v>
      </c>
      <c r="D15">
        <v>75.900000000000006</v>
      </c>
      <c r="E15">
        <v>1503.13</v>
      </c>
      <c r="F15">
        <v>9313.8700000000008</v>
      </c>
      <c r="G15">
        <v>7010.05</v>
      </c>
      <c r="H15">
        <v>-1393.09</v>
      </c>
      <c r="J15" s="1">
        <f t="shared" si="4"/>
        <v>-450.24784771242372</v>
      </c>
      <c r="K15" s="1">
        <f t="shared" si="5"/>
        <v>-338.87738661334936</v>
      </c>
      <c r="L15" s="1">
        <f t="shared" si="6"/>
        <v>67.344269800813223</v>
      </c>
      <c r="M15" s="1">
        <f t="shared" si="7"/>
        <v>-240.59365484165332</v>
      </c>
      <c r="N15" s="1">
        <f t="shared" si="3"/>
        <v>-2.4059365484165332E-2</v>
      </c>
    </row>
    <row r="16" spans="3:14" x14ac:dyDescent="0.2">
      <c r="C16">
        <v>13</v>
      </c>
      <c r="D16">
        <v>82.5</v>
      </c>
      <c r="E16">
        <v>1433.36</v>
      </c>
      <c r="F16">
        <v>14015.3</v>
      </c>
      <c r="G16">
        <v>11912.4</v>
      </c>
      <c r="H16">
        <v>1278.82</v>
      </c>
      <c r="J16" s="1">
        <f t="shared" si="4"/>
        <v>-646.07451451937925</v>
      </c>
      <c r="K16" s="1">
        <f t="shared" si="5"/>
        <v>-549.1354481716877</v>
      </c>
      <c r="L16" s="1">
        <f t="shared" si="6"/>
        <v>-58.950790254769622</v>
      </c>
      <c r="M16" s="1">
        <f t="shared" si="7"/>
        <v>-418.05358431527884</v>
      </c>
      <c r="N16" s="1">
        <f t="shared" si="3"/>
        <v>-4.1805358431527884E-2</v>
      </c>
    </row>
    <row r="17" spans="3:14" x14ac:dyDescent="0.2">
      <c r="C17">
        <v>14</v>
      </c>
      <c r="D17">
        <v>89.1</v>
      </c>
      <c r="E17">
        <v>1503.98</v>
      </c>
      <c r="F17">
        <v>1338.96</v>
      </c>
      <c r="G17">
        <v>10173.799999999999</v>
      </c>
      <c r="H17">
        <v>4466.32</v>
      </c>
      <c r="J17" s="1">
        <f t="shared" si="4"/>
        <v>-64.76413882278375</v>
      </c>
      <c r="K17" s="1">
        <f t="shared" si="5"/>
        <v>-492.09639985902288</v>
      </c>
      <c r="L17" s="1">
        <f t="shared" si="6"/>
        <v>-216.03137398202747</v>
      </c>
      <c r="M17" s="1">
        <f t="shared" si="7"/>
        <v>-257.63063755461138</v>
      </c>
      <c r="N17" s="1">
        <f t="shared" si="3"/>
        <v>-2.5763063755461141E-2</v>
      </c>
    </row>
    <row r="18" spans="3:14" x14ac:dyDescent="0.2">
      <c r="C18">
        <v>15</v>
      </c>
      <c r="D18">
        <v>95.7</v>
      </c>
      <c r="E18">
        <v>1578.7</v>
      </c>
      <c r="F18">
        <v>5502.49</v>
      </c>
      <c r="G18">
        <v>37385</v>
      </c>
      <c r="H18">
        <v>38561.9</v>
      </c>
      <c r="J18" s="1">
        <f t="shared" si="4"/>
        <v>-279.37259498234073</v>
      </c>
      <c r="K18" s="1">
        <f t="shared" si="5"/>
        <v>-1898.1123933736924</v>
      </c>
      <c r="L18" s="1">
        <f t="shared" si="6"/>
        <v>-1957.8659971121301</v>
      </c>
      <c r="M18" s="1">
        <f t="shared" si="7"/>
        <v>-1378.4503284893879</v>
      </c>
      <c r="N18" s="1">
        <f t="shared" si="3"/>
        <v>-0.13784503284893879</v>
      </c>
    </row>
    <row r="19" spans="3:14" x14ac:dyDescent="0.2">
      <c r="C19">
        <v>16</v>
      </c>
      <c r="D19">
        <v>102.3</v>
      </c>
      <c r="E19">
        <v>1597.73</v>
      </c>
      <c r="F19">
        <v>282.56700000000001</v>
      </c>
      <c r="G19">
        <v>-6096.18</v>
      </c>
      <c r="H19">
        <v>-11205.4</v>
      </c>
      <c r="J19" s="1">
        <f t="shared" si="4"/>
        <v>-14.519436493310238</v>
      </c>
      <c r="K19" s="1">
        <f t="shared" si="5"/>
        <v>313.24641009667801</v>
      </c>
      <c r="L19" s="1">
        <f t="shared" si="6"/>
        <v>575.77881947339404</v>
      </c>
      <c r="M19" s="1">
        <f t="shared" si="7"/>
        <v>291.50193102558728</v>
      </c>
      <c r="N19" s="1">
        <f t="shared" si="3"/>
        <v>2.915019310255873E-2</v>
      </c>
    </row>
    <row r="20" spans="3:14" x14ac:dyDescent="0.2">
      <c r="C20">
        <v>17</v>
      </c>
      <c r="D20">
        <v>108.9</v>
      </c>
      <c r="E20">
        <v>1594.94</v>
      </c>
      <c r="F20">
        <v>1926.43</v>
      </c>
      <c r="G20">
        <v>-18562.5</v>
      </c>
      <c r="H20">
        <v>-15534.8</v>
      </c>
      <c r="J20" s="1">
        <f t="shared" si="4"/>
        <v>-98.8149177990596</v>
      </c>
      <c r="K20" s="1">
        <f t="shared" si="5"/>
        <v>952.15082387890754</v>
      </c>
      <c r="L20" s="1">
        <f t="shared" si="6"/>
        <v>796.84700976668296</v>
      </c>
      <c r="M20" s="1">
        <f t="shared" si="7"/>
        <v>550.06097194884364</v>
      </c>
      <c r="N20" s="1">
        <f t="shared" si="3"/>
        <v>5.5006097194884369E-2</v>
      </c>
    </row>
    <row r="21" spans="3:14" x14ac:dyDescent="0.2">
      <c r="C21">
        <v>18</v>
      </c>
      <c r="D21">
        <v>115.5</v>
      </c>
      <c r="E21">
        <v>1548.69</v>
      </c>
      <c r="F21">
        <v>809.16</v>
      </c>
      <c r="G21">
        <v>-10102.4</v>
      </c>
      <c r="H21">
        <v>-13753.3</v>
      </c>
      <c r="J21" s="1">
        <f t="shared" si="4"/>
        <v>-40.301743135218217</v>
      </c>
      <c r="K21" s="1">
        <f t="shared" si="5"/>
        <v>503.16912582088651</v>
      </c>
      <c r="L21" s="1">
        <f t="shared" si="6"/>
        <v>685.00910062484149</v>
      </c>
      <c r="M21" s="1">
        <f t="shared" si="7"/>
        <v>382.62549443683656</v>
      </c>
      <c r="N21" s="1">
        <f t="shared" si="3"/>
        <v>3.8262549443683659E-2</v>
      </c>
    </row>
    <row r="22" spans="3:14" x14ac:dyDescent="0.2">
      <c r="C22">
        <v>19</v>
      </c>
      <c r="D22">
        <v>122.1</v>
      </c>
      <c r="E22">
        <v>1456.5</v>
      </c>
      <c r="F22">
        <v>6777.86</v>
      </c>
      <c r="G22">
        <v>-4366.4399999999996</v>
      </c>
      <c r="H22">
        <v>11848.5</v>
      </c>
      <c r="J22" s="1">
        <f t="shared" si="4"/>
        <v>-317.4885108815696</v>
      </c>
      <c r="K22" s="1">
        <f t="shared" si="5"/>
        <v>204.53277781685082</v>
      </c>
      <c r="L22" s="1">
        <f t="shared" si="6"/>
        <v>-555.00742434636857</v>
      </c>
      <c r="M22" s="1">
        <f t="shared" si="7"/>
        <v>-222.65438580369576</v>
      </c>
      <c r="N22" s="1">
        <f t="shared" si="3"/>
        <v>-2.2265438580369577E-2</v>
      </c>
    </row>
    <row r="23" spans="3:14" x14ac:dyDescent="0.2">
      <c r="C23">
        <v>20</v>
      </c>
      <c r="D23">
        <v>128.69999999999999</v>
      </c>
      <c r="E23">
        <v>1461.24</v>
      </c>
      <c r="F23">
        <v>3809.36</v>
      </c>
      <c r="G23">
        <v>12061.7</v>
      </c>
      <c r="H23">
        <v>7745.7</v>
      </c>
      <c r="J23" s="1">
        <f t="shared" si="4"/>
        <v>-179.01874168317974</v>
      </c>
      <c r="K23" s="1">
        <f t="shared" si="5"/>
        <v>-566.83284240922603</v>
      </c>
      <c r="L23" s="1">
        <f t="shared" si="6"/>
        <v>-364.00483741505269</v>
      </c>
      <c r="M23" s="1">
        <f t="shared" si="7"/>
        <v>-369.95214050248615</v>
      </c>
      <c r="N23" s="1">
        <f t="shared" si="3"/>
        <v>-3.6995214050248616E-2</v>
      </c>
    </row>
    <row r="24" spans="3:14" x14ac:dyDescent="0.2">
      <c r="C24">
        <v>21</v>
      </c>
      <c r="D24">
        <v>135.30000000000001</v>
      </c>
      <c r="E24">
        <v>1547.46</v>
      </c>
      <c r="F24">
        <v>2806.16</v>
      </c>
      <c r="G24">
        <v>35252.800000000003</v>
      </c>
      <c r="H24">
        <v>26823.9</v>
      </c>
      <c r="J24" s="1">
        <f t="shared" si="4"/>
        <v>-139.65509753919252</v>
      </c>
      <c r="K24" s="1">
        <f t="shared" si="5"/>
        <v>-1754.4378162790597</v>
      </c>
      <c r="L24" s="1">
        <f t="shared" si="6"/>
        <v>-1334.9539480576823</v>
      </c>
      <c r="M24" s="1">
        <f t="shared" si="7"/>
        <v>-1076.3489539586449</v>
      </c>
      <c r="N24" s="1">
        <f t="shared" si="3"/>
        <v>-0.10763489539586449</v>
      </c>
    </row>
    <row r="25" spans="3:14" x14ac:dyDescent="0.2">
      <c r="C25">
        <v>22</v>
      </c>
      <c r="D25">
        <v>141.9</v>
      </c>
      <c r="E25">
        <v>1591.91</v>
      </c>
      <c r="F25">
        <v>-6425.26</v>
      </c>
      <c r="G25">
        <v>-10679.8</v>
      </c>
      <c r="H25">
        <v>-10122.5</v>
      </c>
      <c r="J25" s="1">
        <f t="shared" si="4"/>
        <v>328.95322460319738</v>
      </c>
      <c r="K25" s="1">
        <f t="shared" si="5"/>
        <v>546.77237156429896</v>
      </c>
      <c r="L25" s="1">
        <f t="shared" si="6"/>
        <v>518.24035386052333</v>
      </c>
      <c r="M25" s="1">
        <f t="shared" si="7"/>
        <v>464.65531667600658</v>
      </c>
      <c r="N25" s="1">
        <f t="shared" si="3"/>
        <v>4.646553166760066E-2</v>
      </c>
    </row>
    <row r="26" spans="3:14" x14ac:dyDescent="0.2">
      <c r="C26">
        <v>23</v>
      </c>
      <c r="D26">
        <v>148.5</v>
      </c>
      <c r="E26">
        <v>1598.74</v>
      </c>
      <c r="F26">
        <v>-5329.6</v>
      </c>
      <c r="G26">
        <v>-446.42099999999999</v>
      </c>
      <c r="H26">
        <v>-4523.8999999999996</v>
      </c>
      <c r="J26" s="1">
        <f t="shared" si="4"/>
        <v>274.02954351193057</v>
      </c>
      <c r="K26" s="1">
        <f t="shared" si="5"/>
        <v>22.953419176699857</v>
      </c>
      <c r="L26" s="1">
        <f t="shared" si="6"/>
        <v>232.60324450120507</v>
      </c>
      <c r="M26" s="1">
        <f t="shared" si="7"/>
        <v>176.52873572994517</v>
      </c>
      <c r="N26" s="1">
        <f t="shared" si="3"/>
        <v>1.7652873572994519E-2</v>
      </c>
    </row>
    <row r="27" spans="3:14" x14ac:dyDescent="0.2">
      <c r="C27">
        <v>24</v>
      </c>
      <c r="D27">
        <v>155.1</v>
      </c>
      <c r="E27">
        <v>1591.49</v>
      </c>
      <c r="F27">
        <v>628.03700000000003</v>
      </c>
      <c r="G27">
        <v>52169.599999999999</v>
      </c>
      <c r="H27">
        <v>51156.2</v>
      </c>
      <c r="J27" s="1">
        <f t="shared" si="4"/>
        <v>-32.145047762489291</v>
      </c>
      <c r="K27" s="1">
        <f t="shared" si="5"/>
        <v>-2670.2157416680247</v>
      </c>
      <c r="L27" s="1">
        <f t="shared" si="6"/>
        <v>-2618.3465183539415</v>
      </c>
      <c r="M27" s="1">
        <f t="shared" si="7"/>
        <v>-1773.5691025948188</v>
      </c>
      <c r="N27" s="1">
        <f t="shared" si="3"/>
        <v>-0.17735691025948189</v>
      </c>
    </row>
    <row r="28" spans="3:14" x14ac:dyDescent="0.2">
      <c r="C28">
        <v>25</v>
      </c>
      <c r="D28">
        <v>161.69999999999999</v>
      </c>
      <c r="E28">
        <v>1542.28</v>
      </c>
      <c r="F28">
        <v>-5177.54</v>
      </c>
      <c r="G28">
        <v>12343.4</v>
      </c>
      <c r="H28">
        <v>22798.9</v>
      </c>
      <c r="J28" s="1">
        <f t="shared" si="4"/>
        <v>256.80981645640992</v>
      </c>
      <c r="K28" s="1">
        <f t="shared" si="5"/>
        <v>-612.24177668314496</v>
      </c>
      <c r="L28" s="1">
        <f t="shared" si="6"/>
        <v>-1130.8423159276499</v>
      </c>
      <c r="M28" s="1">
        <f t="shared" si="7"/>
        <v>-495.42475871812832</v>
      </c>
      <c r="N28" s="1">
        <f t="shared" si="3"/>
        <v>-4.9542475871812833E-2</v>
      </c>
    </row>
    <row r="29" spans="3:14" x14ac:dyDescent="0.2">
      <c r="C29">
        <v>26</v>
      </c>
      <c r="D29">
        <v>168.3</v>
      </c>
      <c r="E29">
        <v>1445.8</v>
      </c>
      <c r="F29">
        <v>-4655.1099999999997</v>
      </c>
      <c r="G29">
        <v>-41113.599999999999</v>
      </c>
      <c r="H29">
        <v>-32870.699999999997</v>
      </c>
      <c r="J29" s="1">
        <f t="shared" si="4"/>
        <v>216.45274564249598</v>
      </c>
      <c r="K29" s="1">
        <f t="shared" si="5"/>
        <v>1911.6952345373843</v>
      </c>
      <c r="L29" s="1">
        <f t="shared" si="6"/>
        <v>1528.4178604137803</v>
      </c>
      <c r="M29" s="1">
        <f t="shared" si="7"/>
        <v>1218.8552801978869</v>
      </c>
      <c r="N29" s="1">
        <f t="shared" si="3"/>
        <v>0.12188552801978871</v>
      </c>
    </row>
    <row r="30" spans="3:14" x14ac:dyDescent="0.2">
      <c r="C30">
        <v>27</v>
      </c>
      <c r="D30">
        <v>174.9</v>
      </c>
      <c r="E30">
        <v>1469.78</v>
      </c>
      <c r="F30">
        <v>-1876.64</v>
      </c>
      <c r="G30">
        <v>23997.7</v>
      </c>
      <c r="H30">
        <v>15645.3</v>
      </c>
      <c r="J30" s="1">
        <f t="shared" si="4"/>
        <v>88.707069702938199</v>
      </c>
      <c r="K30" s="1">
        <f t="shared" si="5"/>
        <v>-1134.3495004956731</v>
      </c>
      <c r="L30" s="1">
        <f t="shared" si="6"/>
        <v>-739.5391325045714</v>
      </c>
      <c r="M30" s="1">
        <f t="shared" si="7"/>
        <v>-595.06052109910206</v>
      </c>
      <c r="N30" s="1">
        <f t="shared" si="3"/>
        <v>-5.950605210991021E-2</v>
      </c>
    </row>
    <row r="31" spans="3:14" x14ac:dyDescent="0.2">
      <c r="C31">
        <v>28</v>
      </c>
      <c r="D31">
        <v>181.5</v>
      </c>
      <c r="E31">
        <v>1556.91</v>
      </c>
      <c r="F31">
        <v>-19289.2</v>
      </c>
      <c r="G31">
        <v>-27660.2</v>
      </c>
      <c r="H31">
        <v>-12277.8</v>
      </c>
      <c r="J31" s="1">
        <f t="shared" si="4"/>
        <v>965.83436784687012</v>
      </c>
      <c r="K31" s="1">
        <f t="shared" si="5"/>
        <v>1384.9808069550834</v>
      </c>
      <c r="L31" s="1">
        <f t="shared" si="6"/>
        <v>614.76480110892635</v>
      </c>
      <c r="M31" s="1">
        <f t="shared" si="7"/>
        <v>988.52665863695995</v>
      </c>
      <c r="N31" s="1">
        <f t="shared" si="3"/>
        <v>9.8852665863695996E-2</v>
      </c>
    </row>
    <row r="32" spans="3:14" x14ac:dyDescent="0.2">
      <c r="C32">
        <v>29</v>
      </c>
      <c r="D32">
        <v>188.1</v>
      </c>
      <c r="E32">
        <v>1594.57</v>
      </c>
      <c r="F32">
        <v>-2329.5</v>
      </c>
      <c r="G32">
        <v>19986</v>
      </c>
      <c r="H32">
        <v>17263.599999999999</v>
      </c>
      <c r="J32" s="1">
        <f t="shared" si="4"/>
        <v>119.46239980038952</v>
      </c>
      <c r="K32" s="1">
        <f t="shared" si="5"/>
        <v>-1024.9304667999936</v>
      </c>
      <c r="L32" s="1">
        <f t="shared" si="6"/>
        <v>-885.31920377506083</v>
      </c>
      <c r="M32" s="1">
        <f t="shared" si="7"/>
        <v>-596.92909025822166</v>
      </c>
      <c r="N32" s="1">
        <f t="shared" si="3"/>
        <v>-5.9692909025822166E-2</v>
      </c>
    </row>
    <row r="33" spans="3:14" x14ac:dyDescent="0.2">
      <c r="C33">
        <v>30</v>
      </c>
      <c r="D33">
        <v>194.7</v>
      </c>
      <c r="E33">
        <v>1597.82</v>
      </c>
      <c r="F33">
        <v>-12981.3</v>
      </c>
      <c r="G33">
        <v>-24956.2</v>
      </c>
      <c r="H33">
        <v>-15344.6</v>
      </c>
      <c r="J33" s="1">
        <f t="shared" si="4"/>
        <v>667.06932543065011</v>
      </c>
      <c r="K33" s="1">
        <f t="shared" si="5"/>
        <v>1282.4228312505211</v>
      </c>
      <c r="L33" s="1">
        <f t="shared" si="6"/>
        <v>788.5120882348574</v>
      </c>
      <c r="M33" s="1">
        <f t="shared" si="7"/>
        <v>912.6680816386762</v>
      </c>
      <c r="N33" s="1">
        <f t="shared" si="3"/>
        <v>9.1266808163867619E-2</v>
      </c>
    </row>
    <row r="34" spans="3:14" x14ac:dyDescent="0.2">
      <c r="C34">
        <v>31</v>
      </c>
      <c r="D34">
        <v>201.3</v>
      </c>
      <c r="E34">
        <v>1571.11</v>
      </c>
      <c r="F34">
        <v>-10317.9</v>
      </c>
      <c r="G34">
        <v>-35536.6</v>
      </c>
      <c r="H34">
        <v>-27703.4</v>
      </c>
      <c r="J34" s="1">
        <f t="shared" si="4"/>
        <v>521.34214947037378</v>
      </c>
      <c r="K34" s="1">
        <f t="shared" si="5"/>
        <v>1795.5909079239848</v>
      </c>
      <c r="L34" s="1">
        <f t="shared" si="6"/>
        <v>1399.7955110669373</v>
      </c>
      <c r="M34" s="1">
        <f t="shared" si="7"/>
        <v>1238.9095228204319</v>
      </c>
      <c r="N34" s="1">
        <f t="shared" si="3"/>
        <v>0.12389095228204319</v>
      </c>
    </row>
    <row r="35" spans="3:14" x14ac:dyDescent="0.2">
      <c r="C35">
        <v>32</v>
      </c>
      <c r="D35">
        <v>207.9</v>
      </c>
      <c r="E35">
        <v>1475.91</v>
      </c>
      <c r="F35">
        <v>-8911.89</v>
      </c>
      <c r="G35">
        <v>-29049.5</v>
      </c>
      <c r="H35">
        <v>-27048.3</v>
      </c>
      <c r="J35" s="1">
        <f t="shared" si="4"/>
        <v>423.01388563152977</v>
      </c>
      <c r="K35" s="1">
        <f t="shared" si="5"/>
        <v>1378.8704607724203</v>
      </c>
      <c r="L35" s="1">
        <f t="shared" si="6"/>
        <v>1283.8810266651974</v>
      </c>
      <c r="M35" s="1">
        <f t="shared" si="7"/>
        <v>1028.5884576897158</v>
      </c>
      <c r="N35" s="1">
        <f t="shared" si="3"/>
        <v>0.10285884576897159</v>
      </c>
    </row>
    <row r="36" spans="3:14" x14ac:dyDescent="0.2">
      <c r="C36">
        <v>33</v>
      </c>
      <c r="D36">
        <v>214.5</v>
      </c>
      <c r="E36">
        <v>1437.19</v>
      </c>
      <c r="F36">
        <v>-4482.7</v>
      </c>
      <c r="G36">
        <v>-2266.1999999999998</v>
      </c>
      <c r="H36">
        <v>-6060.78</v>
      </c>
      <c r="J36" s="1">
        <f t="shared" si="4"/>
        <v>207.19477188868726</v>
      </c>
      <c r="K36" s="1">
        <f t="shared" si="5"/>
        <v>104.74597721331854</v>
      </c>
      <c r="L36" s="1">
        <f t="shared" si="6"/>
        <v>280.13517067113969</v>
      </c>
      <c r="M36" s="1">
        <f t="shared" si="7"/>
        <v>197.35863992438181</v>
      </c>
      <c r="N36" s="1">
        <f t="shared" si="3"/>
        <v>1.9735863992438183E-2</v>
      </c>
    </row>
    <row r="37" spans="3:14" x14ac:dyDescent="0.2">
      <c r="C37">
        <v>34</v>
      </c>
      <c r="D37">
        <v>221.1</v>
      </c>
      <c r="E37">
        <v>1528.62</v>
      </c>
      <c r="F37">
        <v>-29938.799999999999</v>
      </c>
      <c r="G37">
        <v>-45041.1</v>
      </c>
      <c r="H37">
        <v>-34641.1</v>
      </c>
      <c r="J37" s="1">
        <f t="shared" si="4"/>
        <v>1471.8340891871392</v>
      </c>
      <c r="K37" s="1">
        <f t="shared" si="5"/>
        <v>2214.2846872448745</v>
      </c>
      <c r="L37" s="1">
        <f t="shared" si="6"/>
        <v>1703.0058608541626</v>
      </c>
      <c r="M37" s="1">
        <f t="shared" si="7"/>
        <v>1796.3748790953923</v>
      </c>
      <c r="N37" s="1">
        <f t="shared" si="3"/>
        <v>0.17963748790953923</v>
      </c>
    </row>
    <row r="38" spans="3:14" x14ac:dyDescent="0.2">
      <c r="C38">
        <v>35</v>
      </c>
      <c r="D38">
        <v>227.7</v>
      </c>
      <c r="E38">
        <v>1589.89</v>
      </c>
      <c r="F38">
        <v>-16994.900000000001</v>
      </c>
      <c r="G38">
        <v>5348.2</v>
      </c>
      <c r="H38">
        <v>11607.6</v>
      </c>
      <c r="J38" s="1">
        <f t="shared" si="4"/>
        <v>868.98168287282601</v>
      </c>
      <c r="K38" s="1">
        <f t="shared" si="5"/>
        <v>-273.46367653475147</v>
      </c>
      <c r="L38" s="1">
        <f t="shared" si="6"/>
        <v>-593.51874869017263</v>
      </c>
      <c r="M38" s="1">
        <f t="shared" si="7"/>
        <v>0.66641921596730447</v>
      </c>
      <c r="N38" s="1">
        <f t="shared" si="3"/>
        <v>6.664192159673045E-5</v>
      </c>
    </row>
    <row r="39" spans="3:14" x14ac:dyDescent="0.2">
      <c r="C39">
        <v>36</v>
      </c>
      <c r="D39">
        <v>234.3</v>
      </c>
      <c r="E39">
        <v>1598.47</v>
      </c>
      <c r="F39">
        <v>-20524.400000000001</v>
      </c>
      <c r="G39">
        <v>-41356.1</v>
      </c>
      <c r="H39">
        <v>-38823.300000000003</v>
      </c>
      <c r="J39" s="1">
        <f t="shared" si="4"/>
        <v>1055.1152273309081</v>
      </c>
      <c r="K39" s="1">
        <f t="shared" si="5"/>
        <v>2126.0280862300365</v>
      </c>
      <c r="L39" s="1">
        <f t="shared" si="6"/>
        <v>1995.8222898226525</v>
      </c>
      <c r="M39" s="1">
        <f t="shared" si="7"/>
        <v>1725.6552011278657</v>
      </c>
      <c r="N39" s="1">
        <f t="shared" si="3"/>
        <v>0.17256552011278659</v>
      </c>
    </row>
    <row r="40" spans="3:14" x14ac:dyDescent="0.2">
      <c r="C40">
        <v>37</v>
      </c>
      <c r="D40">
        <v>240.9</v>
      </c>
      <c r="E40">
        <v>1588.24</v>
      </c>
      <c r="F40">
        <v>-8535.67</v>
      </c>
      <c r="G40">
        <v>-121.386</v>
      </c>
      <c r="H40">
        <v>1418.49</v>
      </c>
      <c r="J40" s="1">
        <f t="shared" si="4"/>
        <v>435.99215693883571</v>
      </c>
      <c r="K40" s="1">
        <f t="shared" si="5"/>
        <v>6.2002565659377069</v>
      </c>
      <c r="L40" s="1">
        <f t="shared" si="6"/>
        <v>-72.454829520842424</v>
      </c>
      <c r="M40" s="1">
        <f t="shared" si="7"/>
        <v>123.24586132797701</v>
      </c>
      <c r="N40" s="1">
        <f t="shared" si="3"/>
        <v>1.2324586132797702E-2</v>
      </c>
    </row>
    <row r="41" spans="3:14" x14ac:dyDescent="0.2">
      <c r="C41">
        <v>38</v>
      </c>
      <c r="D41">
        <v>247.5</v>
      </c>
      <c r="E41">
        <v>1519.33</v>
      </c>
      <c r="F41">
        <v>-23601.9</v>
      </c>
      <c r="G41">
        <v>-45688.7</v>
      </c>
      <c r="H41">
        <v>-52910.6</v>
      </c>
      <c r="J41" s="1">
        <f t="shared" si="4"/>
        <v>1153.2514521567846</v>
      </c>
      <c r="K41" s="1">
        <f t="shared" si="5"/>
        <v>2232.4710986045902</v>
      </c>
      <c r="L41" s="1">
        <f t="shared" si="6"/>
        <v>2585.3522930139843</v>
      </c>
      <c r="M41" s="1">
        <f t="shared" si="7"/>
        <v>1990.358281258453</v>
      </c>
      <c r="N41" s="1">
        <f t="shared" si="3"/>
        <v>0.1990358281258453</v>
      </c>
    </row>
    <row r="42" spans="3:14" x14ac:dyDescent="0.2">
      <c r="C42">
        <v>39</v>
      </c>
      <c r="D42">
        <v>254.1</v>
      </c>
      <c r="E42">
        <v>1443.29</v>
      </c>
      <c r="F42">
        <v>-24723.9</v>
      </c>
      <c r="G42">
        <v>-10760.3</v>
      </c>
      <c r="H42">
        <v>-14100</v>
      </c>
      <c r="J42" s="1">
        <f t="shared" si="4"/>
        <v>1147.6131389239652</v>
      </c>
      <c r="K42" s="1">
        <f t="shared" si="5"/>
        <v>499.46253053780106</v>
      </c>
      <c r="L42" s="1">
        <f t="shared" si="6"/>
        <v>654.48190855115524</v>
      </c>
      <c r="M42" s="1">
        <f t="shared" si="7"/>
        <v>767.18585933764052</v>
      </c>
      <c r="N42" s="1">
        <f t="shared" si="3"/>
        <v>7.6718585933764058E-2</v>
      </c>
    </row>
    <row r="43" spans="3:14" x14ac:dyDescent="0.2">
      <c r="C43">
        <v>40</v>
      </c>
      <c r="D43">
        <v>260.7</v>
      </c>
      <c r="E43">
        <v>1486.28</v>
      </c>
      <c r="F43">
        <v>-20068.2</v>
      </c>
      <c r="G43">
        <v>-7213.38</v>
      </c>
      <c r="H43">
        <v>-1190.47</v>
      </c>
      <c r="J43" s="1">
        <f t="shared" si="4"/>
        <v>959.25480926842454</v>
      </c>
      <c r="K43" s="1">
        <f t="shared" si="5"/>
        <v>344.79771260405357</v>
      </c>
      <c r="L43" s="1">
        <f t="shared" si="6"/>
        <v>56.904160452346567</v>
      </c>
      <c r="M43" s="1">
        <f t="shared" si="7"/>
        <v>453.6522274416082</v>
      </c>
      <c r="N43" s="1">
        <f t="shared" si="3"/>
        <v>4.536522274416082E-2</v>
      </c>
    </row>
    <row r="44" spans="3:14" x14ac:dyDescent="0.2">
      <c r="C44">
        <v>41</v>
      </c>
      <c r="D44">
        <v>267.3</v>
      </c>
      <c r="E44">
        <v>1565.65</v>
      </c>
      <c r="F44">
        <v>-17862.400000000001</v>
      </c>
      <c r="G44">
        <v>339.51400000000001</v>
      </c>
      <c r="H44">
        <v>-17839.400000000001</v>
      </c>
      <c r="J44" s="1">
        <f t="shared" si="4"/>
        <v>899.41354503047341</v>
      </c>
      <c r="K44" s="1">
        <f t="shared" si="5"/>
        <v>-17.095322595366593</v>
      </c>
      <c r="L44" s="1">
        <f t="shared" si="6"/>
        <v>898.25544133020355</v>
      </c>
      <c r="M44" s="1">
        <f t="shared" si="7"/>
        <v>593.52455458843679</v>
      </c>
      <c r="N44" s="1">
        <f t="shared" si="3"/>
        <v>5.9352455458843684E-2</v>
      </c>
    </row>
    <row r="45" spans="3:14" x14ac:dyDescent="0.2">
      <c r="C45">
        <v>42</v>
      </c>
      <c r="D45">
        <v>273.89999999999998</v>
      </c>
      <c r="E45">
        <v>992</v>
      </c>
      <c r="F45">
        <v>-44623.4</v>
      </c>
      <c r="G45">
        <v>-60175.4</v>
      </c>
      <c r="H45">
        <v>-18182</v>
      </c>
      <c r="J45" s="1">
        <f t="shared" si="4"/>
        <v>1423.6369798168128</v>
      </c>
      <c r="K45" s="1">
        <f t="shared" si="5"/>
        <v>1919.7982384862794</v>
      </c>
      <c r="L45" s="1">
        <f t="shared" si="6"/>
        <v>580.06712995937755</v>
      </c>
      <c r="M45" s="1">
        <f t="shared" si="7"/>
        <v>1307.83411608749</v>
      </c>
      <c r="N45" s="1">
        <f t="shared" si="3"/>
        <v>0.13078341160874901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5DAA-9808-974D-A26C-41F895096102}">
  <dimension ref="C1:P45"/>
  <sheetViews>
    <sheetView topLeftCell="A2" workbookViewId="0">
      <selection activeCell="I19" sqref="I19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1444.72</v>
      </c>
      <c r="F4" s="1">
        <v>33019.800000000003</v>
      </c>
      <c r="G4" s="1">
        <v>63981</v>
      </c>
      <c r="H4" s="1">
        <v>79650.899999999994</v>
      </c>
      <c r="I4">
        <f>(K1*I1*J1)</f>
        <v>31093.89080754</v>
      </c>
      <c r="J4" s="1">
        <f>-$E4*F4/$I$4</f>
        <v>-1534.2038007167669</v>
      </c>
      <c r="K4" s="1">
        <f t="shared" ref="K4:L6" si="0">-$E4*G4/$I$4</f>
        <v>-2972.7585683032439</v>
      </c>
      <c r="L4" s="1">
        <f>-$E4*H4/$I$4</f>
        <v>-3700.8314257055195</v>
      </c>
      <c r="M4" s="1">
        <f>SUM(J4:L4)/3</f>
        <v>-2735.93126490851</v>
      </c>
      <c r="N4" s="1">
        <f>M4*0.0001</f>
        <v>-0.27359312649085099</v>
      </c>
      <c r="P4" s="1">
        <f>MAX(N4:N45)</f>
        <v>0.85262639216697411</v>
      </c>
    </row>
    <row r="5" spans="3:16" x14ac:dyDescent="0.2">
      <c r="C5">
        <v>2</v>
      </c>
      <c r="D5">
        <v>9.9</v>
      </c>
      <c r="E5">
        <v>1563.78</v>
      </c>
      <c r="F5" s="1">
        <v>192596</v>
      </c>
      <c r="G5" s="1">
        <v>141801</v>
      </c>
      <c r="H5" s="1">
        <v>138475</v>
      </c>
      <c r="J5" s="1">
        <f t="shared" ref="J5:J6" si="1">-$E5*F5/$I$4</f>
        <v>-9686.0754655691726</v>
      </c>
      <c r="K5" s="1">
        <f t="shared" si="0"/>
        <v>-7131.48345289193</v>
      </c>
      <c r="L5" s="1">
        <f t="shared" si="0"/>
        <v>-6964.2116144400252</v>
      </c>
      <c r="M5" s="1">
        <f t="shared" ref="M5:M6" si="2">SUM(J5:L5)/3</f>
        <v>-7927.2568443003756</v>
      </c>
      <c r="N5" s="1">
        <f t="shared" ref="N5:N45" si="3">M5*0.0001</f>
        <v>-0.79272568443003755</v>
      </c>
      <c r="P5" s="1">
        <f>MIN(N4:N45)</f>
        <v>-0.88042456873966612</v>
      </c>
    </row>
    <row r="6" spans="3:16" x14ac:dyDescent="0.2">
      <c r="C6">
        <v>3</v>
      </c>
      <c r="D6">
        <v>16.5</v>
      </c>
      <c r="E6">
        <v>1597.19</v>
      </c>
      <c r="F6" s="1">
        <v>184217</v>
      </c>
      <c r="G6" s="1">
        <v>138088</v>
      </c>
      <c r="H6" s="1">
        <v>159966</v>
      </c>
      <c r="J6" s="1">
        <f t="shared" si="1"/>
        <v>-9462.6160505668176</v>
      </c>
      <c r="K6" s="1">
        <f t="shared" si="0"/>
        <v>-7093.1223784486265</v>
      </c>
      <c r="L6" s="1">
        <f t="shared" si="0"/>
        <v>-8216.9226463625582</v>
      </c>
      <c r="M6" s="1">
        <f t="shared" si="2"/>
        <v>-8257.5536917926675</v>
      </c>
      <c r="N6" s="1">
        <f t="shared" si="3"/>
        <v>-0.82575536917926673</v>
      </c>
    </row>
    <row r="7" spans="3:16" x14ac:dyDescent="0.2">
      <c r="C7">
        <v>4</v>
      </c>
      <c r="D7">
        <v>23.1</v>
      </c>
      <c r="E7">
        <v>1592.38</v>
      </c>
      <c r="F7">
        <v>173023</v>
      </c>
      <c r="G7">
        <v>169420</v>
      </c>
      <c r="H7">
        <v>173310</v>
      </c>
      <c r="J7" s="1">
        <f t="shared" ref="J7:J45" si="4">-$E7*F7/$I$4</f>
        <v>-8860.8520061178442</v>
      </c>
      <c r="K7" s="1">
        <f t="shared" ref="K7:K45" si="5">-$E7*G7/$I$4</f>
        <v>-8676.3352090559365</v>
      </c>
      <c r="L7" s="1">
        <f t="shared" ref="L7:L45" si="6">-$E7*H7/$I$4</f>
        <v>-8875.5498470161983</v>
      </c>
      <c r="M7" s="1">
        <f t="shared" ref="M7:M45" si="7">SUM(J7:L7)/3</f>
        <v>-8804.2456873966603</v>
      </c>
      <c r="N7" s="1">
        <f t="shared" si="3"/>
        <v>-0.88042456873966612</v>
      </c>
    </row>
    <row r="8" spans="3:16" x14ac:dyDescent="0.2">
      <c r="C8">
        <v>5</v>
      </c>
      <c r="D8">
        <v>29.7</v>
      </c>
      <c r="E8">
        <v>1536.2</v>
      </c>
      <c r="F8">
        <v>161978</v>
      </c>
      <c r="G8">
        <v>149744</v>
      </c>
      <c r="H8">
        <v>145468</v>
      </c>
      <c r="J8" s="1">
        <f t="shared" si="4"/>
        <v>-8002.5560371383544</v>
      </c>
      <c r="K8" s="1">
        <f t="shared" si="5"/>
        <v>-7398.1327786813381</v>
      </c>
      <c r="L8" s="1">
        <f t="shared" si="6"/>
        <v>-7186.8761289214717</v>
      </c>
      <c r="M8" s="1">
        <f t="shared" si="7"/>
        <v>-7529.1883149137211</v>
      </c>
      <c r="N8" s="1">
        <f t="shared" si="3"/>
        <v>-0.75291883149137218</v>
      </c>
    </row>
    <row r="9" spans="3:16" x14ac:dyDescent="0.2">
      <c r="C9">
        <v>6</v>
      </c>
      <c r="D9">
        <v>36.299999999999997</v>
      </c>
      <c r="E9">
        <v>1419.9</v>
      </c>
      <c r="F9">
        <v>158571</v>
      </c>
      <c r="G9">
        <v>128579</v>
      </c>
      <c r="H9">
        <v>120810</v>
      </c>
      <c r="J9" s="1">
        <f t="shared" si="4"/>
        <v>-7241.131844632383</v>
      </c>
      <c r="K9" s="1">
        <f t="shared" si="5"/>
        <v>-5871.5495989240608</v>
      </c>
      <c r="L9" s="1">
        <f t="shared" si="6"/>
        <v>-5516.7788444926127</v>
      </c>
      <c r="M9" s="1">
        <f t="shared" si="7"/>
        <v>-6209.8200960163522</v>
      </c>
      <c r="N9" s="1">
        <f t="shared" si="3"/>
        <v>-0.6209820096016353</v>
      </c>
    </row>
    <row r="10" spans="3:16" x14ac:dyDescent="0.2">
      <c r="C10">
        <v>7</v>
      </c>
      <c r="D10">
        <v>42.9</v>
      </c>
      <c r="E10">
        <v>1473.52</v>
      </c>
      <c r="F10">
        <v>140722</v>
      </c>
      <c r="G10">
        <v>110426</v>
      </c>
      <c r="H10">
        <v>96067.8</v>
      </c>
      <c r="J10" s="1">
        <f t="shared" si="4"/>
        <v>-6668.727394826954</v>
      </c>
      <c r="K10" s="1">
        <f t="shared" si="5"/>
        <v>-5233.0189401881817</v>
      </c>
      <c r="L10" s="1">
        <f t="shared" si="6"/>
        <v>-4552.592839930905</v>
      </c>
      <c r="M10" s="1">
        <f t="shared" si="7"/>
        <v>-5484.7797249820142</v>
      </c>
      <c r="N10" s="1">
        <f t="shared" si="3"/>
        <v>-0.5484779724982014</v>
      </c>
    </row>
    <row r="11" spans="3:16" x14ac:dyDescent="0.2">
      <c r="C11">
        <v>8</v>
      </c>
      <c r="D11">
        <v>49.5</v>
      </c>
      <c r="E11">
        <v>1579.35</v>
      </c>
      <c r="F11">
        <v>132819</v>
      </c>
      <c r="G11">
        <v>106858</v>
      </c>
      <c r="H11">
        <v>91867.7</v>
      </c>
      <c r="J11" s="1">
        <f t="shared" si="4"/>
        <v>-6746.2669419014337</v>
      </c>
      <c r="K11" s="1">
        <f t="shared" si="5"/>
        <v>-5427.6315352299252</v>
      </c>
      <c r="L11" s="1">
        <f t="shared" si="6"/>
        <v>-4666.2301894948641</v>
      </c>
      <c r="M11" s="1">
        <f t="shared" si="7"/>
        <v>-5613.3762222087416</v>
      </c>
      <c r="N11" s="1">
        <f t="shared" si="3"/>
        <v>-0.56133762222087424</v>
      </c>
    </row>
    <row r="12" spans="3:16" x14ac:dyDescent="0.2">
      <c r="C12">
        <v>9</v>
      </c>
      <c r="D12">
        <v>56.1</v>
      </c>
      <c r="E12">
        <v>1598.21</v>
      </c>
      <c r="F12">
        <v>120387</v>
      </c>
      <c r="G12">
        <v>77552.100000000006</v>
      </c>
      <c r="H12">
        <v>79894.5</v>
      </c>
      <c r="J12" s="1">
        <f t="shared" si="4"/>
        <v>-6187.8299007644218</v>
      </c>
      <c r="K12" s="1">
        <f t="shared" si="5"/>
        <v>-3986.1380651322197</v>
      </c>
      <c r="L12" s="1">
        <f t="shared" si="6"/>
        <v>-4106.5362207432954</v>
      </c>
      <c r="M12" s="1">
        <f t="shared" si="7"/>
        <v>-4760.1680622133126</v>
      </c>
      <c r="N12" s="1">
        <f t="shared" si="3"/>
        <v>-0.4760168062213313</v>
      </c>
    </row>
    <row r="13" spans="3:16" x14ac:dyDescent="0.2">
      <c r="C13">
        <v>10</v>
      </c>
      <c r="D13">
        <v>62.7</v>
      </c>
      <c r="E13">
        <v>1581.62</v>
      </c>
      <c r="F13">
        <v>106616</v>
      </c>
      <c r="G13">
        <v>88523.8</v>
      </c>
      <c r="H13">
        <v>81099.600000000006</v>
      </c>
      <c r="J13" s="1">
        <f t="shared" si="4"/>
        <v>-5423.1231132743815</v>
      </c>
      <c r="K13" s="1">
        <f t="shared" si="5"/>
        <v>-4502.8463444030795</v>
      </c>
      <c r="L13" s="1">
        <f t="shared" si="6"/>
        <v>-4125.2074288784706</v>
      </c>
      <c r="M13" s="1">
        <f t="shared" si="7"/>
        <v>-4683.7256288519775</v>
      </c>
      <c r="N13" s="1">
        <f t="shared" si="3"/>
        <v>-0.4683725628851978</v>
      </c>
    </row>
    <row r="14" spans="3:16" x14ac:dyDescent="0.2">
      <c r="C14">
        <v>11</v>
      </c>
      <c r="D14">
        <v>69.3</v>
      </c>
      <c r="E14">
        <v>1479.82</v>
      </c>
      <c r="F14">
        <v>107521</v>
      </c>
      <c r="G14">
        <v>87131.6</v>
      </c>
      <c r="H14">
        <v>83362.5</v>
      </c>
      <c r="J14" s="1">
        <f t="shared" si="4"/>
        <v>-5117.137871385873</v>
      </c>
      <c r="K14" s="1">
        <f t="shared" si="5"/>
        <v>-4146.7658425279278</v>
      </c>
      <c r="L14" s="1">
        <f t="shared" si="6"/>
        <v>-3967.3868900345501</v>
      </c>
      <c r="M14" s="1">
        <f t="shared" si="7"/>
        <v>-4410.4302013161168</v>
      </c>
      <c r="N14" s="1">
        <f t="shared" si="3"/>
        <v>-0.44104302013161173</v>
      </c>
    </row>
    <row r="15" spans="3:16" x14ac:dyDescent="0.2">
      <c r="C15">
        <v>12</v>
      </c>
      <c r="D15">
        <v>75.900000000000006</v>
      </c>
      <c r="E15">
        <v>1414.7</v>
      </c>
      <c r="F15">
        <v>104023</v>
      </c>
      <c r="G15">
        <v>77371</v>
      </c>
      <c r="H15">
        <v>63506.8</v>
      </c>
      <c r="J15" s="1">
        <f t="shared" si="4"/>
        <v>-4732.8055215371969</v>
      </c>
      <c r="K15" s="1">
        <f t="shared" si="5"/>
        <v>-3520.2012632480746</v>
      </c>
      <c r="L15" s="1">
        <f t="shared" si="6"/>
        <v>-2889.4122808913266</v>
      </c>
      <c r="M15" s="1">
        <f t="shared" si="7"/>
        <v>-3714.1396885588661</v>
      </c>
      <c r="N15" s="1">
        <f t="shared" si="3"/>
        <v>-0.37141396885588662</v>
      </c>
    </row>
    <row r="16" spans="3:16" x14ac:dyDescent="0.2">
      <c r="C16">
        <v>13</v>
      </c>
      <c r="D16">
        <v>82.5</v>
      </c>
      <c r="E16">
        <v>1533.07</v>
      </c>
      <c r="F16">
        <v>76829.7</v>
      </c>
      <c r="G16">
        <v>63160.3</v>
      </c>
      <c r="H16">
        <v>57096.6</v>
      </c>
      <c r="J16" s="1">
        <f t="shared" si="4"/>
        <v>-3788.0530586554346</v>
      </c>
      <c r="K16" s="1">
        <f t="shared" si="5"/>
        <v>-3114.0895721393531</v>
      </c>
      <c r="L16" s="1">
        <f t="shared" si="6"/>
        <v>-2815.1216296409575</v>
      </c>
      <c r="M16" s="1">
        <f t="shared" si="7"/>
        <v>-3239.0880868119152</v>
      </c>
      <c r="N16" s="1">
        <f t="shared" si="3"/>
        <v>-0.32390880868119154</v>
      </c>
    </row>
    <row r="17" spans="3:14" x14ac:dyDescent="0.2">
      <c r="C17">
        <v>14</v>
      </c>
      <c r="D17">
        <v>89.1</v>
      </c>
      <c r="E17">
        <v>1592.01</v>
      </c>
      <c r="F17">
        <v>66445.2</v>
      </c>
      <c r="G17">
        <v>58313.3</v>
      </c>
      <c r="H17">
        <v>62330.2</v>
      </c>
      <c r="J17" s="1">
        <f t="shared" si="4"/>
        <v>-3402.0002034080894</v>
      </c>
      <c r="K17" s="1">
        <f t="shared" si="5"/>
        <v>-2985.646193576014</v>
      </c>
      <c r="L17" s="1">
        <f t="shared" si="6"/>
        <v>-3191.3118340898495</v>
      </c>
      <c r="M17" s="1">
        <f t="shared" si="7"/>
        <v>-3192.986077024651</v>
      </c>
      <c r="N17" s="1">
        <f t="shared" si="3"/>
        <v>-0.3192986077024651</v>
      </c>
    </row>
    <row r="18" spans="3:14" x14ac:dyDescent="0.2">
      <c r="C18">
        <v>15</v>
      </c>
      <c r="D18">
        <v>95.7</v>
      </c>
      <c r="E18">
        <v>1598.55</v>
      </c>
      <c r="F18">
        <v>63092.3</v>
      </c>
      <c r="G18">
        <v>81290.899999999994</v>
      </c>
      <c r="H18">
        <v>79107.3</v>
      </c>
      <c r="J18" s="1">
        <f t="shared" si="4"/>
        <v>-3243.6016704780882</v>
      </c>
      <c r="K18" s="1">
        <f t="shared" si="5"/>
        <v>-4179.1993481719192</v>
      </c>
      <c r="L18" s="1">
        <f t="shared" si="6"/>
        <v>-4066.9395540662053</v>
      </c>
      <c r="M18" s="1">
        <f t="shared" si="7"/>
        <v>-3829.913524238737</v>
      </c>
      <c r="N18" s="1">
        <f t="shared" si="3"/>
        <v>-0.38299135242387372</v>
      </c>
    </row>
    <row r="19" spans="3:14" x14ac:dyDescent="0.2">
      <c r="C19">
        <v>16</v>
      </c>
      <c r="D19">
        <v>102.3</v>
      </c>
      <c r="E19">
        <v>1582.7</v>
      </c>
      <c r="F19">
        <v>44933.599999999999</v>
      </c>
      <c r="G19">
        <v>32300.1</v>
      </c>
      <c r="H19">
        <v>26601.3</v>
      </c>
      <c r="J19" s="1">
        <f t="shared" si="4"/>
        <v>-2287.1505261334128</v>
      </c>
      <c r="K19" s="1">
        <f t="shared" si="5"/>
        <v>-1644.0968609050208</v>
      </c>
      <c r="L19" s="1">
        <f t="shared" si="6"/>
        <v>-1354.0240998013235</v>
      </c>
      <c r="M19" s="1">
        <f t="shared" si="7"/>
        <v>-1761.7571622799189</v>
      </c>
      <c r="N19" s="1">
        <f t="shared" si="3"/>
        <v>-0.17617571622799191</v>
      </c>
    </row>
    <row r="20" spans="3:14" x14ac:dyDescent="0.2">
      <c r="C20">
        <v>17</v>
      </c>
      <c r="D20">
        <v>108.9</v>
      </c>
      <c r="E20">
        <v>1496.68</v>
      </c>
      <c r="F20">
        <v>42319.9</v>
      </c>
      <c r="G20">
        <v>5484.88</v>
      </c>
      <c r="H20">
        <v>24492.6</v>
      </c>
      <c r="J20" s="1">
        <f t="shared" si="4"/>
        <v>-2037.0351309216267</v>
      </c>
      <c r="K20" s="1">
        <f t="shared" si="5"/>
        <v>-264.01038870340926</v>
      </c>
      <c r="L20" s="1">
        <f t="shared" si="6"/>
        <v>-1178.9320543671186</v>
      </c>
      <c r="M20" s="1">
        <f t="shared" si="7"/>
        <v>-1159.9925246640514</v>
      </c>
      <c r="N20" s="1">
        <f t="shared" si="3"/>
        <v>-0.11599925246640515</v>
      </c>
    </row>
    <row r="21" spans="3:14" x14ac:dyDescent="0.2">
      <c r="C21">
        <v>18</v>
      </c>
      <c r="D21">
        <v>115.5</v>
      </c>
      <c r="E21">
        <v>1415.59</v>
      </c>
      <c r="F21">
        <v>34206.699999999997</v>
      </c>
      <c r="G21">
        <v>-8637.3799999999992</v>
      </c>
      <c r="H21">
        <v>-14717.9</v>
      </c>
      <c r="J21" s="1">
        <f t="shared" si="4"/>
        <v>-1557.3047050534415</v>
      </c>
      <c r="K21" s="1">
        <f t="shared" si="5"/>
        <v>393.22800835317332</v>
      </c>
      <c r="L21" s="1">
        <f t="shared" si="6"/>
        <v>670.05162493038051</v>
      </c>
      <c r="M21" s="1">
        <f t="shared" si="7"/>
        <v>-164.67502392329592</v>
      </c>
      <c r="N21" s="1">
        <f t="shared" si="3"/>
        <v>-1.6467502392329594E-2</v>
      </c>
    </row>
    <row r="22" spans="3:14" x14ac:dyDescent="0.2">
      <c r="C22">
        <v>19</v>
      </c>
      <c r="D22">
        <v>122.1</v>
      </c>
      <c r="E22">
        <v>1519.8</v>
      </c>
      <c r="F22">
        <v>23745.7</v>
      </c>
      <c r="G22">
        <v>22793.9</v>
      </c>
      <c r="H22">
        <v>35873.5</v>
      </c>
      <c r="J22" s="1">
        <f t="shared" si="4"/>
        <v>-1160.6368300247841</v>
      </c>
      <c r="K22" s="1">
        <f t="shared" si="5"/>
        <v>-1114.1149698640986</v>
      </c>
      <c r="L22" s="1">
        <f t="shared" si="6"/>
        <v>-1753.4166321436762</v>
      </c>
      <c r="M22" s="1">
        <f t="shared" si="7"/>
        <v>-1342.7228106775194</v>
      </c>
      <c r="N22" s="1">
        <f t="shared" si="3"/>
        <v>-0.13427228106775194</v>
      </c>
    </row>
    <row r="23" spans="3:14" x14ac:dyDescent="0.2">
      <c r="C23">
        <v>20</v>
      </c>
      <c r="D23">
        <v>128.69999999999999</v>
      </c>
      <c r="E23">
        <v>1587.22</v>
      </c>
      <c r="F23">
        <v>8645.99</v>
      </c>
      <c r="G23">
        <v>28666.7</v>
      </c>
      <c r="H23">
        <v>25377.4</v>
      </c>
      <c r="J23" s="1">
        <f t="shared" si="4"/>
        <v>-441.34355307095467</v>
      </c>
      <c r="K23" s="1">
        <f t="shared" si="5"/>
        <v>-1463.3215204758665</v>
      </c>
      <c r="L23" s="1">
        <f t="shared" si="6"/>
        <v>-1295.4157804604038</v>
      </c>
      <c r="M23" s="1">
        <f t="shared" si="7"/>
        <v>-1066.6936180024084</v>
      </c>
      <c r="N23" s="1">
        <f t="shared" si="3"/>
        <v>-0.10666936180024084</v>
      </c>
    </row>
    <row r="24" spans="3:14" x14ac:dyDescent="0.2">
      <c r="C24">
        <v>21</v>
      </c>
      <c r="D24">
        <v>135.30000000000001</v>
      </c>
      <c r="E24">
        <v>1598.57</v>
      </c>
      <c r="F24">
        <v>1765.3</v>
      </c>
      <c r="G24">
        <v>22363.9</v>
      </c>
      <c r="H24">
        <v>18148.3</v>
      </c>
      <c r="J24" s="1">
        <f t="shared" si="4"/>
        <v>-90.755950693558745</v>
      </c>
      <c r="K24" s="1">
        <f t="shared" si="5"/>
        <v>-1149.7518867703386</v>
      </c>
      <c r="L24" s="1">
        <f t="shared" si="6"/>
        <v>-933.02340677047084</v>
      </c>
      <c r="M24" s="1">
        <f t="shared" si="7"/>
        <v>-724.5104147447895</v>
      </c>
      <c r="N24" s="1">
        <f t="shared" si="3"/>
        <v>-7.245104147447895E-2</v>
      </c>
    </row>
    <row r="25" spans="3:14" x14ac:dyDescent="0.2">
      <c r="C25">
        <v>22</v>
      </c>
      <c r="D25">
        <v>141.9</v>
      </c>
      <c r="E25">
        <v>1593.13</v>
      </c>
      <c r="F25">
        <v>-17932</v>
      </c>
      <c r="G25">
        <v>-22709.200000000001</v>
      </c>
      <c r="H25">
        <v>-25086.2</v>
      </c>
      <c r="J25" s="1">
        <f t="shared" si="4"/>
        <v>918.76591890110149</v>
      </c>
      <c r="K25" s="1">
        <f t="shared" si="5"/>
        <v>1163.5310620961909</v>
      </c>
      <c r="L25" s="1">
        <f t="shared" si="6"/>
        <v>1285.3192948213702</v>
      </c>
      <c r="M25" s="1">
        <f t="shared" si="7"/>
        <v>1122.5387586062209</v>
      </c>
      <c r="N25" s="1">
        <f t="shared" si="3"/>
        <v>0.11225387586062209</v>
      </c>
    </row>
    <row r="26" spans="3:14" x14ac:dyDescent="0.2">
      <c r="C26">
        <v>23</v>
      </c>
      <c r="D26">
        <v>148.5</v>
      </c>
      <c r="E26">
        <v>1551.12</v>
      </c>
      <c r="F26">
        <v>-26577.3</v>
      </c>
      <c r="G26">
        <v>-15353.6</v>
      </c>
      <c r="H26">
        <v>-11932</v>
      </c>
      <c r="J26" s="1">
        <f t="shared" si="4"/>
        <v>1325.8096849688361</v>
      </c>
      <c r="K26" s="1">
        <f t="shared" si="5"/>
        <v>765.91495671635278</v>
      </c>
      <c r="L26" s="1">
        <f t="shared" si="6"/>
        <v>595.22830238768245</v>
      </c>
      <c r="M26" s="1">
        <f t="shared" si="7"/>
        <v>895.65098135762389</v>
      </c>
      <c r="N26" s="1">
        <f t="shared" si="3"/>
        <v>8.9565098135762397E-2</v>
      </c>
    </row>
    <row r="27" spans="3:14" x14ac:dyDescent="0.2">
      <c r="C27">
        <v>24</v>
      </c>
      <c r="D27">
        <v>155.1</v>
      </c>
      <c r="E27">
        <v>1481.35</v>
      </c>
      <c r="F27">
        <v>-23120.400000000001</v>
      </c>
      <c r="G27">
        <v>27654.7</v>
      </c>
      <c r="H27">
        <v>27259.1</v>
      </c>
      <c r="J27" s="1">
        <f t="shared" si="4"/>
        <v>1101.4833991664632</v>
      </c>
      <c r="K27" s="1">
        <f t="shared" si="5"/>
        <v>-1317.5028528454866</v>
      </c>
      <c r="L27" s="1">
        <f t="shared" si="6"/>
        <v>-1298.6559975700477</v>
      </c>
      <c r="M27" s="1">
        <f t="shared" si="7"/>
        <v>-504.89181708302368</v>
      </c>
      <c r="N27" s="1">
        <f t="shared" si="3"/>
        <v>-5.0489181708302369E-2</v>
      </c>
    </row>
    <row r="28" spans="3:14" x14ac:dyDescent="0.2">
      <c r="C28">
        <v>25</v>
      </c>
      <c r="D28">
        <v>161.69999999999999</v>
      </c>
      <c r="E28">
        <v>1454.22</v>
      </c>
      <c r="F28">
        <v>-36274.800000000003</v>
      </c>
      <c r="G28">
        <v>-25770.9</v>
      </c>
      <c r="H28">
        <v>-8644.42</v>
      </c>
      <c r="J28" s="1">
        <f t="shared" si="4"/>
        <v>1696.5242459527842</v>
      </c>
      <c r="K28" s="1">
        <f t="shared" si="5"/>
        <v>1205.2707855046647</v>
      </c>
      <c r="L28" s="1">
        <f t="shared" si="6"/>
        <v>404.28804906434124</v>
      </c>
      <c r="M28" s="1">
        <f t="shared" si="7"/>
        <v>1102.0276935072634</v>
      </c>
      <c r="N28" s="1">
        <f t="shared" si="3"/>
        <v>0.11020276935072634</v>
      </c>
    </row>
    <row r="29" spans="3:14" x14ac:dyDescent="0.2">
      <c r="C29">
        <v>26</v>
      </c>
      <c r="D29">
        <v>168.3</v>
      </c>
      <c r="E29">
        <v>1531.02</v>
      </c>
      <c r="F29">
        <v>-54584.6</v>
      </c>
      <c r="G29">
        <v>-62952</v>
      </c>
      <c r="H29">
        <v>-62210.6</v>
      </c>
      <c r="J29" s="1">
        <f t="shared" si="4"/>
        <v>2687.6698966130984</v>
      </c>
      <c r="K29" s="1">
        <f t="shared" si="5"/>
        <v>3099.6690519228455</v>
      </c>
      <c r="L29" s="1">
        <f t="shared" si="6"/>
        <v>3063.1635455831647</v>
      </c>
      <c r="M29" s="1">
        <f t="shared" si="7"/>
        <v>2950.1674980397024</v>
      </c>
      <c r="N29" s="1">
        <f t="shared" si="3"/>
        <v>0.29501674980397025</v>
      </c>
    </row>
    <row r="30" spans="3:14" x14ac:dyDescent="0.2">
      <c r="C30">
        <v>27</v>
      </c>
      <c r="D30">
        <v>174.9</v>
      </c>
      <c r="E30">
        <v>1590.43</v>
      </c>
      <c r="F30">
        <v>-62135.9</v>
      </c>
      <c r="G30">
        <v>-13493.2</v>
      </c>
      <c r="H30">
        <v>-20922.2</v>
      </c>
      <c r="J30" s="1">
        <f t="shared" si="4"/>
        <v>3178.2062929556673</v>
      </c>
      <c r="K30" s="1">
        <f t="shared" si="5"/>
        <v>690.16740969567365</v>
      </c>
      <c r="L30" s="1">
        <f t="shared" si="6"/>
        <v>1070.1553804238301</v>
      </c>
      <c r="M30" s="1">
        <f t="shared" si="7"/>
        <v>1646.1763610250571</v>
      </c>
      <c r="N30" s="1">
        <f t="shared" si="3"/>
        <v>0.16461763610250571</v>
      </c>
    </row>
    <row r="31" spans="3:14" x14ac:dyDescent="0.2">
      <c r="C31">
        <v>28</v>
      </c>
      <c r="D31">
        <v>181.5</v>
      </c>
      <c r="E31">
        <v>1598.8</v>
      </c>
      <c r="F31">
        <v>-81342.100000000006</v>
      </c>
      <c r="G31">
        <v>-75869.399999999994</v>
      </c>
      <c r="H31">
        <v>-60749</v>
      </c>
      <c r="J31" s="1">
        <f t="shared" si="4"/>
        <v>4182.4855655717447</v>
      </c>
      <c r="K31" s="1">
        <f t="shared" si="5"/>
        <v>3901.0877561384432</v>
      </c>
      <c r="L31" s="1">
        <f t="shared" si="6"/>
        <v>3123.6200641846954</v>
      </c>
      <c r="M31" s="1">
        <f t="shared" si="7"/>
        <v>3735.7311286316276</v>
      </c>
      <c r="N31" s="1">
        <f t="shared" si="3"/>
        <v>0.3735731128631628</v>
      </c>
    </row>
    <row r="32" spans="3:14" x14ac:dyDescent="0.2">
      <c r="C32">
        <v>29</v>
      </c>
      <c r="D32">
        <v>188.1</v>
      </c>
      <c r="E32">
        <v>1595.01</v>
      </c>
      <c r="F32">
        <v>-78503.5</v>
      </c>
      <c r="G32">
        <v>-37900.699999999997</v>
      </c>
      <c r="H32">
        <v>-41942.300000000003</v>
      </c>
      <c r="J32" s="1">
        <f t="shared" si="4"/>
        <v>4026.9604183673505</v>
      </c>
      <c r="K32" s="1">
        <f t="shared" si="5"/>
        <v>1944.1759759554088</v>
      </c>
      <c r="L32" s="1">
        <f t="shared" si="6"/>
        <v>2151.4962002367915</v>
      </c>
      <c r="M32" s="1">
        <f t="shared" si="7"/>
        <v>2707.544198186517</v>
      </c>
      <c r="N32" s="1">
        <f t="shared" si="3"/>
        <v>0.27075441981865173</v>
      </c>
    </row>
    <row r="33" spans="3:14" x14ac:dyDescent="0.2">
      <c r="C33">
        <v>30</v>
      </c>
      <c r="D33">
        <v>194.7</v>
      </c>
      <c r="E33">
        <v>1557.11</v>
      </c>
      <c r="F33">
        <v>-98471.6</v>
      </c>
      <c r="G33">
        <v>-92227.3</v>
      </c>
      <c r="H33">
        <v>-84403.1</v>
      </c>
      <c r="J33" s="1">
        <f t="shared" si="4"/>
        <v>4931.2295468284892</v>
      </c>
      <c r="K33" s="1">
        <f t="shared" si="5"/>
        <v>4618.5294722967337</v>
      </c>
      <c r="L33" s="1">
        <f t="shared" si="6"/>
        <v>4226.7116667538621</v>
      </c>
      <c r="M33" s="1">
        <f t="shared" si="7"/>
        <v>4592.1568952930284</v>
      </c>
      <c r="N33" s="1">
        <f t="shared" si="3"/>
        <v>0.45921568952930286</v>
      </c>
    </row>
    <row r="34" spans="3:14" x14ac:dyDescent="0.2">
      <c r="C34">
        <v>31</v>
      </c>
      <c r="D34">
        <v>201.3</v>
      </c>
      <c r="E34">
        <v>1456.31</v>
      </c>
      <c r="F34">
        <v>-98103.5</v>
      </c>
      <c r="G34">
        <v>-110978</v>
      </c>
      <c r="H34">
        <v>-103122</v>
      </c>
      <c r="J34" s="1">
        <f t="shared" si="4"/>
        <v>4594.7645783317503</v>
      </c>
      <c r="K34" s="1">
        <f t="shared" si="5"/>
        <v>5197.7532236270972</v>
      </c>
      <c r="L34" s="1">
        <f t="shared" si="6"/>
        <v>4829.8104843020556</v>
      </c>
      <c r="M34" s="1">
        <f t="shared" si="7"/>
        <v>4874.1094287536343</v>
      </c>
      <c r="N34" s="1">
        <f t="shared" si="3"/>
        <v>0.48741094287536346</v>
      </c>
    </row>
    <row r="35" spans="3:14" x14ac:dyDescent="0.2">
      <c r="C35">
        <v>32</v>
      </c>
      <c r="D35">
        <v>207.9</v>
      </c>
      <c r="E35">
        <v>1454.28</v>
      </c>
      <c r="F35">
        <v>-106402</v>
      </c>
      <c r="G35">
        <v>-110819</v>
      </c>
      <c r="H35">
        <v>-115567</v>
      </c>
      <c r="J35" s="1">
        <f t="shared" si="4"/>
        <v>4976.4856227795499</v>
      </c>
      <c r="K35" s="1">
        <f t="shared" si="5"/>
        <v>5183.0713730080906</v>
      </c>
      <c r="L35" s="1">
        <f t="shared" si="6"/>
        <v>5405.1381925881478</v>
      </c>
      <c r="M35" s="1">
        <f t="shared" si="7"/>
        <v>5188.2317294585955</v>
      </c>
      <c r="N35" s="1">
        <f t="shared" si="3"/>
        <v>0.51882317294585956</v>
      </c>
    </row>
    <row r="36" spans="3:14" x14ac:dyDescent="0.2">
      <c r="C36">
        <v>33</v>
      </c>
      <c r="D36">
        <v>214.5</v>
      </c>
      <c r="E36">
        <v>1547.68</v>
      </c>
      <c r="F36">
        <v>-118821</v>
      </c>
      <c r="G36">
        <v>-86679.3</v>
      </c>
      <c r="H36">
        <v>-89583</v>
      </c>
      <c r="J36" s="1">
        <f t="shared" si="4"/>
        <v>5914.2449048353446</v>
      </c>
      <c r="K36" s="1">
        <f t="shared" si="5"/>
        <v>4314.4108228317746</v>
      </c>
      <c r="L36" s="1">
        <f t="shared" si="6"/>
        <v>4458.9407706538796</v>
      </c>
      <c r="M36" s="1">
        <f t="shared" si="7"/>
        <v>4895.8654994403332</v>
      </c>
      <c r="N36" s="1">
        <f t="shared" si="3"/>
        <v>0.48958654994403333</v>
      </c>
    </row>
    <row r="37" spans="3:14" x14ac:dyDescent="0.2">
      <c r="C37">
        <v>34</v>
      </c>
      <c r="D37">
        <v>221.1</v>
      </c>
      <c r="E37">
        <v>1590.62</v>
      </c>
      <c r="F37">
        <v>-148814</v>
      </c>
      <c r="G37">
        <v>-139542</v>
      </c>
      <c r="H37">
        <v>-134040</v>
      </c>
      <c r="J37" s="1">
        <f t="shared" si="4"/>
        <v>7612.6376768069404</v>
      </c>
      <c r="K37" s="1">
        <f t="shared" si="5"/>
        <v>7138.3249337897923</v>
      </c>
      <c r="L37" s="1">
        <f t="shared" si="6"/>
        <v>6856.8679976292706</v>
      </c>
      <c r="M37" s="1">
        <f t="shared" si="7"/>
        <v>7202.6102027420011</v>
      </c>
      <c r="N37" s="1">
        <f t="shared" si="3"/>
        <v>0.72026102027420014</v>
      </c>
    </row>
    <row r="38" spans="3:14" x14ac:dyDescent="0.2">
      <c r="C38">
        <v>35</v>
      </c>
      <c r="D38">
        <v>227.7</v>
      </c>
      <c r="E38">
        <v>1599.03</v>
      </c>
      <c r="F38">
        <v>-143647</v>
      </c>
      <c r="G38">
        <v>-98374.8</v>
      </c>
      <c r="H38">
        <v>-88982.399999999994</v>
      </c>
      <c r="J38" s="1">
        <f t="shared" si="4"/>
        <v>7387.1701625163214</v>
      </c>
      <c r="K38" s="1">
        <f t="shared" si="5"/>
        <v>5059.0084533858044</v>
      </c>
      <c r="L38" s="1">
        <f t="shared" si="6"/>
        <v>4575.9962287349699</v>
      </c>
      <c r="M38" s="1">
        <f t="shared" si="7"/>
        <v>5674.0582815456983</v>
      </c>
      <c r="N38" s="1">
        <f t="shared" si="3"/>
        <v>0.56740582815456986</v>
      </c>
    </row>
    <row r="39" spans="3:14" x14ac:dyDescent="0.2">
      <c r="C39">
        <v>36</v>
      </c>
      <c r="D39">
        <v>234.3</v>
      </c>
      <c r="E39">
        <v>1594.53</v>
      </c>
      <c r="F39">
        <v>-158594</v>
      </c>
      <c r="G39">
        <v>-146865</v>
      </c>
      <c r="H39">
        <v>-143951</v>
      </c>
      <c r="J39" s="1">
        <f t="shared" si="4"/>
        <v>8132.8802620828037</v>
      </c>
      <c r="K39" s="1">
        <f t="shared" si="5"/>
        <v>7531.403834261012</v>
      </c>
      <c r="L39" s="1">
        <f t="shared" si="6"/>
        <v>7381.9706080121678</v>
      </c>
      <c r="M39" s="1">
        <f t="shared" si="7"/>
        <v>7682.0849014519945</v>
      </c>
      <c r="N39" s="1">
        <f t="shared" si="3"/>
        <v>0.76820849014519943</v>
      </c>
    </row>
    <row r="40" spans="3:14" x14ac:dyDescent="0.2">
      <c r="C40">
        <v>37</v>
      </c>
      <c r="D40">
        <v>240.9</v>
      </c>
      <c r="E40">
        <v>1562.5</v>
      </c>
      <c r="F40">
        <v>-156989</v>
      </c>
      <c r="G40">
        <v>-117870</v>
      </c>
      <c r="H40">
        <v>-117909</v>
      </c>
      <c r="J40" s="1">
        <f t="shared" si="4"/>
        <v>7888.8587477935698</v>
      </c>
      <c r="K40" s="1">
        <f t="shared" si="5"/>
        <v>5923.0887552785744</v>
      </c>
      <c r="L40" s="1">
        <f t="shared" si="6"/>
        <v>5925.0485453986712</v>
      </c>
      <c r="M40" s="1">
        <f t="shared" si="7"/>
        <v>6578.9986828236042</v>
      </c>
      <c r="N40" s="1">
        <f t="shared" si="3"/>
        <v>0.65789986828236047</v>
      </c>
    </row>
    <row r="41" spans="3:14" x14ac:dyDescent="0.2">
      <c r="C41">
        <v>38</v>
      </c>
      <c r="D41">
        <v>247.5</v>
      </c>
      <c r="E41">
        <v>1476.17</v>
      </c>
      <c r="F41">
        <v>-177738</v>
      </c>
      <c r="G41">
        <v>-176199</v>
      </c>
      <c r="H41">
        <v>-184852</v>
      </c>
      <c r="J41" s="1">
        <f t="shared" si="4"/>
        <v>8438.0402917082738</v>
      </c>
      <c r="K41" s="1">
        <f t="shared" si="5"/>
        <v>8364.9768837204538</v>
      </c>
      <c r="L41" s="1">
        <f t="shared" si="6"/>
        <v>8775.7745895804946</v>
      </c>
      <c r="M41" s="1">
        <f t="shared" si="7"/>
        <v>8526.2639216697407</v>
      </c>
      <c r="N41" s="1">
        <f t="shared" si="3"/>
        <v>0.85262639216697411</v>
      </c>
    </row>
    <row r="42" spans="3:14" x14ac:dyDescent="0.2">
      <c r="C42">
        <v>39</v>
      </c>
      <c r="D42">
        <v>254.1</v>
      </c>
      <c r="E42">
        <v>1468.14</v>
      </c>
      <c r="F42">
        <v>-189604</v>
      </c>
      <c r="G42">
        <v>-144793</v>
      </c>
      <c r="H42">
        <v>-150016</v>
      </c>
      <c r="J42" s="1">
        <f t="shared" si="4"/>
        <v>8952.4086349624304</v>
      </c>
      <c r="K42" s="1">
        <f t="shared" si="5"/>
        <v>6836.596820120436</v>
      </c>
      <c r="L42" s="1">
        <f t="shared" si="6"/>
        <v>7083.2078109244731</v>
      </c>
      <c r="M42" s="1">
        <f t="shared" si="7"/>
        <v>7624.0710886691131</v>
      </c>
      <c r="N42" s="1">
        <f t="shared" si="3"/>
        <v>0.76240710886691132</v>
      </c>
    </row>
    <row r="43" spans="3:14" x14ac:dyDescent="0.2">
      <c r="C43">
        <v>40</v>
      </c>
      <c r="D43">
        <v>260.7</v>
      </c>
      <c r="E43">
        <v>1525.78</v>
      </c>
      <c r="F43">
        <v>-196527</v>
      </c>
      <c r="G43">
        <v>-139419</v>
      </c>
      <c r="H43">
        <v>-132795</v>
      </c>
      <c r="J43" s="1">
        <f t="shared" si="4"/>
        <v>9643.5974486437481</v>
      </c>
      <c r="K43" s="1">
        <f t="shared" si="5"/>
        <v>6841.3027863472325</v>
      </c>
      <c r="L43" s="1">
        <f t="shared" si="6"/>
        <v>6516.2625145280108</v>
      </c>
      <c r="M43" s="1">
        <f t="shared" si="7"/>
        <v>7667.0542498396635</v>
      </c>
      <c r="N43" s="1">
        <f t="shared" si="3"/>
        <v>0.76670542498396643</v>
      </c>
    </row>
    <row r="44" spans="3:14" x14ac:dyDescent="0.2">
      <c r="C44">
        <v>41</v>
      </c>
      <c r="D44">
        <v>267.3</v>
      </c>
      <c r="E44">
        <v>1575.15</v>
      </c>
      <c r="F44">
        <v>-181520</v>
      </c>
      <c r="G44">
        <v>-133191</v>
      </c>
      <c r="H44">
        <v>-150826</v>
      </c>
      <c r="J44" s="1">
        <f t="shared" si="4"/>
        <v>9195.4149376078258</v>
      </c>
      <c r="K44" s="1">
        <f t="shared" si="5"/>
        <v>6747.1711709724777</v>
      </c>
      <c r="L44" s="1">
        <f t="shared" si="6"/>
        <v>7640.5225505709459</v>
      </c>
      <c r="M44" s="1">
        <f t="shared" si="7"/>
        <v>7861.0362197170834</v>
      </c>
      <c r="N44" s="1">
        <f t="shared" si="3"/>
        <v>0.78610362197170836</v>
      </c>
    </row>
    <row r="45" spans="3:14" x14ac:dyDescent="0.2">
      <c r="C45">
        <v>42</v>
      </c>
      <c r="D45">
        <v>273.89999999999998</v>
      </c>
      <c r="E45">
        <v>992</v>
      </c>
      <c r="F45">
        <v>-59773.8</v>
      </c>
      <c r="G45">
        <v>-62923.5</v>
      </c>
      <c r="H45">
        <v>-19853.8</v>
      </c>
      <c r="J45" s="1">
        <f t="shared" si="4"/>
        <v>1906.9858438436829</v>
      </c>
      <c r="K45" s="1">
        <f t="shared" si="5"/>
        <v>2007.4718981409578</v>
      </c>
      <c r="L45" s="1">
        <f t="shared" si="6"/>
        <v>633.40318913142062</v>
      </c>
      <c r="M45" s="1">
        <f t="shared" si="7"/>
        <v>1515.9536437053539</v>
      </c>
      <c r="N45" s="1">
        <f t="shared" si="3"/>
        <v>0.15159536437053539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AEC3-C447-8A4E-B371-50476E11224C}">
  <dimension ref="C1:P45"/>
  <sheetViews>
    <sheetView workbookViewId="0">
      <selection activeCell="P4" sqref="P4:P5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1439.82</v>
      </c>
      <c r="F4" s="1">
        <v>84407.5</v>
      </c>
      <c r="G4" s="1">
        <v>97783.5</v>
      </c>
      <c r="H4" s="1">
        <v>114473</v>
      </c>
      <c r="I4">
        <f>(K1*I1*J1)</f>
        <v>31093.89080754</v>
      </c>
      <c r="J4" s="1">
        <f>-$E4*F4/$I$4</f>
        <v>-3908.5364839748399</v>
      </c>
      <c r="K4" s="1">
        <f t="shared" ref="K4:L7" si="0">-$E4*G4/$I$4</f>
        <v>-4527.9196431686023</v>
      </c>
      <c r="L4" s="1">
        <f>-$E4*H4/$I$4</f>
        <v>-5300.7362726067213</v>
      </c>
      <c r="M4" s="1">
        <f>SUM(J4:L4)/3</f>
        <v>-4579.0641332500554</v>
      </c>
      <c r="N4" s="1">
        <f>M4*0.0001</f>
        <v>-0.45790641332500559</v>
      </c>
      <c r="P4" s="1">
        <f>MAX(N4:N45)</f>
        <v>1.6283360045029278</v>
      </c>
    </row>
    <row r="5" spans="3:16" x14ac:dyDescent="0.2">
      <c r="C5">
        <v>2</v>
      </c>
      <c r="D5">
        <v>9.9</v>
      </c>
      <c r="E5">
        <v>1567.48</v>
      </c>
      <c r="F5" s="1">
        <v>391586</v>
      </c>
      <c r="G5" s="1">
        <v>306548</v>
      </c>
      <c r="H5" s="1">
        <v>299785</v>
      </c>
      <c r="J5" s="1">
        <f t="shared" ref="J5:J7" si="1">-$E5*F5/$I$4</f>
        <v>-19740.315777115869</v>
      </c>
      <c r="K5" s="1">
        <f t="shared" si="0"/>
        <v>-15453.449104011166</v>
      </c>
      <c r="L5" s="1">
        <f t="shared" si="0"/>
        <v>-15112.518234162308</v>
      </c>
      <c r="M5" s="1">
        <f t="shared" ref="M5:M7" si="2">SUM(J5:L5)/3</f>
        <v>-16768.76103842978</v>
      </c>
      <c r="N5" s="1">
        <f t="shared" ref="N5:N45" si="3">M5*0.0001</f>
        <v>-1.676876103842978</v>
      </c>
      <c r="P5" s="1">
        <f>MIN(N4:N45)</f>
        <v>-1.6950744065846897</v>
      </c>
    </row>
    <row r="6" spans="3:16" x14ac:dyDescent="0.2">
      <c r="C6">
        <v>3</v>
      </c>
      <c r="D6">
        <v>16.5</v>
      </c>
      <c r="E6">
        <v>1597.79</v>
      </c>
      <c r="F6" s="1">
        <v>374507</v>
      </c>
      <c r="G6" s="1">
        <v>298146</v>
      </c>
      <c r="H6" s="1">
        <v>316960</v>
      </c>
      <c r="J6" s="1">
        <f t="shared" si="1"/>
        <v>-19244.408595687779</v>
      </c>
      <c r="K6" s="1">
        <f t="shared" si="0"/>
        <v>-15320.523902543686</v>
      </c>
      <c r="L6" s="1">
        <f t="shared" si="0"/>
        <v>-16287.29969930922</v>
      </c>
      <c r="M6" s="1">
        <f t="shared" si="2"/>
        <v>-16950.744065846895</v>
      </c>
      <c r="N6" s="1">
        <f t="shared" si="3"/>
        <v>-1.6950744065846897</v>
      </c>
    </row>
    <row r="7" spans="3:16" x14ac:dyDescent="0.2">
      <c r="C7">
        <v>4</v>
      </c>
      <c r="D7">
        <v>23.1</v>
      </c>
      <c r="E7">
        <v>1570.99</v>
      </c>
      <c r="F7">
        <v>350696</v>
      </c>
      <c r="G7">
        <v>318725</v>
      </c>
      <c r="H7">
        <v>320215</v>
      </c>
      <c r="J7" s="1">
        <f t="shared" si="1"/>
        <v>-17718.590203140542</v>
      </c>
      <c r="K7" s="1">
        <f t="shared" si="0"/>
        <v>-16103.285074525998</v>
      </c>
      <c r="L7" s="1">
        <f t="shared" si="0"/>
        <v>-16178.565942864045</v>
      </c>
      <c r="M7" s="1">
        <f t="shared" si="2"/>
        <v>-16666.813740176862</v>
      </c>
      <c r="N7" s="1">
        <f t="shared" si="3"/>
        <v>-1.6666813740176862</v>
      </c>
    </row>
    <row r="8" spans="3:16" x14ac:dyDescent="0.2">
      <c r="C8">
        <v>5</v>
      </c>
      <c r="D8">
        <v>29.7</v>
      </c>
      <c r="E8">
        <v>1442.05</v>
      </c>
      <c r="F8">
        <v>333986</v>
      </c>
      <c r="G8">
        <v>277736</v>
      </c>
      <c r="H8">
        <v>279618</v>
      </c>
      <c r="J8" s="1">
        <f t="shared" ref="J8:J45" si="4">-$E8*F8/$I$4</f>
        <v>-15489.361375875489</v>
      </c>
      <c r="K8" s="1">
        <f t="shared" ref="K8:K45" si="5">-$E8*G8/$I$4</f>
        <v>-12880.639521088175</v>
      </c>
      <c r="L8" s="1">
        <f t="shared" ref="L8:L45" si="6">-$E8*H8/$I$4</f>
        <v>-12967.92155718968</v>
      </c>
      <c r="M8" s="1">
        <f t="shared" ref="M8:M45" si="7">SUM(J8:L8)/3</f>
        <v>-13779.30748471778</v>
      </c>
      <c r="N8" s="1">
        <f t="shared" si="3"/>
        <v>-1.377930748471778</v>
      </c>
    </row>
    <row r="9" spans="3:16" x14ac:dyDescent="0.2">
      <c r="C9">
        <v>6</v>
      </c>
      <c r="D9">
        <v>36.299999999999997</v>
      </c>
      <c r="E9">
        <v>1422.73</v>
      </c>
      <c r="F9">
        <v>320045</v>
      </c>
      <c r="G9">
        <v>256924</v>
      </c>
      <c r="H9">
        <v>253395</v>
      </c>
      <c r="J9" s="1">
        <f t="shared" si="4"/>
        <v>-14643.957736533395</v>
      </c>
      <c r="K9" s="1">
        <f t="shared" si="5"/>
        <v>-11755.7974581734</v>
      </c>
      <c r="L9" s="1">
        <f t="shared" si="6"/>
        <v>-11594.32476885713</v>
      </c>
      <c r="M9" s="1">
        <f t="shared" si="7"/>
        <v>-12664.693321187975</v>
      </c>
      <c r="N9" s="1">
        <f t="shared" si="3"/>
        <v>-1.2664693321187976</v>
      </c>
    </row>
    <row r="10" spans="3:16" x14ac:dyDescent="0.2">
      <c r="C10">
        <v>7</v>
      </c>
      <c r="D10">
        <v>42.9</v>
      </c>
      <c r="E10">
        <v>1566.4</v>
      </c>
      <c r="F10">
        <v>284683</v>
      </c>
      <c r="G10">
        <v>225832</v>
      </c>
      <c r="H10">
        <v>218041</v>
      </c>
      <c r="J10" s="1">
        <f t="shared" si="4"/>
        <v>-14341.320420790393</v>
      </c>
      <c r="K10" s="1">
        <f t="shared" si="5"/>
        <v>-11376.615650628719</v>
      </c>
      <c r="L10" s="1">
        <f t="shared" si="6"/>
        <v>-10984.132687478908</v>
      </c>
      <c r="M10" s="1">
        <f t="shared" si="7"/>
        <v>-12234.022919632675</v>
      </c>
      <c r="N10" s="1">
        <f t="shared" si="3"/>
        <v>-1.2234022919632674</v>
      </c>
    </row>
    <row r="11" spans="3:16" x14ac:dyDescent="0.2">
      <c r="C11">
        <v>8</v>
      </c>
      <c r="D11">
        <v>49.5</v>
      </c>
      <c r="E11">
        <v>1597.73</v>
      </c>
      <c r="F11">
        <v>271551</v>
      </c>
      <c r="G11">
        <v>219774</v>
      </c>
      <c r="H11">
        <v>204743</v>
      </c>
      <c r="J11" s="1">
        <f t="shared" si="4"/>
        <v>-13953.389812663505</v>
      </c>
      <c r="K11" s="1">
        <f t="shared" si="5"/>
        <v>-11292.877922336167</v>
      </c>
      <c r="L11" s="1">
        <f t="shared" si="6"/>
        <v>-10520.524286097874</v>
      </c>
      <c r="M11" s="1">
        <f t="shared" si="7"/>
        <v>-11922.264007032516</v>
      </c>
      <c r="N11" s="1">
        <f t="shared" si="3"/>
        <v>-1.1922264007032517</v>
      </c>
    </row>
    <row r="12" spans="3:16" x14ac:dyDescent="0.2">
      <c r="C12">
        <v>9</v>
      </c>
      <c r="D12">
        <v>56.1</v>
      </c>
      <c r="E12">
        <v>1574.99</v>
      </c>
      <c r="F12">
        <v>241750</v>
      </c>
      <c r="G12">
        <v>181632</v>
      </c>
      <c r="H12">
        <v>179999</v>
      </c>
      <c r="J12" s="1">
        <f t="shared" si="4"/>
        <v>-12245.293934320709</v>
      </c>
      <c r="K12" s="1">
        <f t="shared" si="5"/>
        <v>-9200.153993292819</v>
      </c>
      <c r="L12" s="1">
        <f t="shared" si="6"/>
        <v>-9117.4381091366831</v>
      </c>
      <c r="M12" s="1">
        <f t="shared" si="7"/>
        <v>-10187.628678916737</v>
      </c>
      <c r="N12" s="1">
        <f t="shared" si="3"/>
        <v>-1.0187628678916738</v>
      </c>
    </row>
    <row r="13" spans="3:16" x14ac:dyDescent="0.2">
      <c r="C13">
        <v>10</v>
      </c>
      <c r="D13">
        <v>62.7</v>
      </c>
      <c r="E13">
        <v>1442.1</v>
      </c>
      <c r="F13">
        <v>227001</v>
      </c>
      <c r="G13">
        <v>178574</v>
      </c>
      <c r="H13">
        <v>173842</v>
      </c>
      <c r="J13" s="1">
        <f t="shared" si="4"/>
        <v>-10528.053376344218</v>
      </c>
      <c r="K13" s="1">
        <f t="shared" si="5"/>
        <v>-8282.0630905911985</v>
      </c>
      <c r="L13" s="1">
        <f t="shared" si="6"/>
        <v>-8062.598204635362</v>
      </c>
      <c r="M13" s="1">
        <f t="shared" si="7"/>
        <v>-8957.5715571902601</v>
      </c>
      <c r="N13" s="1">
        <f t="shared" si="3"/>
        <v>-0.89575715571902603</v>
      </c>
    </row>
    <row r="14" spans="3:16" x14ac:dyDescent="0.2">
      <c r="C14">
        <v>11</v>
      </c>
      <c r="D14">
        <v>69.3</v>
      </c>
      <c r="E14">
        <v>1423.85</v>
      </c>
      <c r="F14">
        <v>215800</v>
      </c>
      <c r="G14">
        <v>162477</v>
      </c>
      <c r="H14">
        <v>164466</v>
      </c>
      <c r="J14" s="1">
        <f t="shared" si="4"/>
        <v>-9881.9035514683947</v>
      </c>
      <c r="K14" s="1">
        <f t="shared" si="5"/>
        <v>-7440.1392184056085</v>
      </c>
      <c r="L14" s="1">
        <f t="shared" si="6"/>
        <v>-7531.2194137896249</v>
      </c>
      <c r="M14" s="1">
        <f t="shared" si="7"/>
        <v>-8284.4207278878766</v>
      </c>
      <c r="N14" s="1">
        <f t="shared" si="3"/>
        <v>-0.82844207278878768</v>
      </c>
    </row>
    <row r="15" spans="3:16" x14ac:dyDescent="0.2">
      <c r="C15">
        <v>12</v>
      </c>
      <c r="D15">
        <v>75.900000000000006</v>
      </c>
      <c r="E15">
        <v>1561.97</v>
      </c>
      <c r="F15">
        <v>188153</v>
      </c>
      <c r="G15">
        <v>153998</v>
      </c>
      <c r="H15">
        <v>141756</v>
      </c>
      <c r="J15" s="1">
        <f t="shared" si="4"/>
        <v>-9451.6747109285661</v>
      </c>
      <c r="K15" s="1">
        <f t="shared" si="5"/>
        <v>-7735.9330020439602</v>
      </c>
      <c r="L15" s="1">
        <f t="shared" si="6"/>
        <v>-7120.9685751616489</v>
      </c>
      <c r="M15" s="1">
        <f t="shared" si="7"/>
        <v>-8102.858762711392</v>
      </c>
      <c r="N15" s="1">
        <f t="shared" si="3"/>
        <v>-0.81028587627113924</v>
      </c>
    </row>
    <row r="16" spans="3:16" x14ac:dyDescent="0.2">
      <c r="C16">
        <v>13</v>
      </c>
      <c r="D16">
        <v>82.5</v>
      </c>
      <c r="E16">
        <v>1597.74</v>
      </c>
      <c r="F16">
        <v>160299</v>
      </c>
      <c r="G16">
        <v>128020</v>
      </c>
      <c r="H16">
        <v>118002</v>
      </c>
      <c r="J16" s="1">
        <f t="shared" si="4"/>
        <v>-8236.8631782129378</v>
      </c>
      <c r="K16" s="1">
        <f t="shared" si="5"/>
        <v>-6578.2270885958142</v>
      </c>
      <c r="L16" s="1">
        <f t="shared" si="6"/>
        <v>-6063.4584667121017</v>
      </c>
      <c r="M16" s="1">
        <f t="shared" si="7"/>
        <v>-6959.5162445069509</v>
      </c>
      <c r="N16" s="1">
        <f t="shared" si="3"/>
        <v>-0.69595162445069514</v>
      </c>
    </row>
    <row r="17" spans="3:14" x14ac:dyDescent="0.2">
      <c r="C17">
        <v>14</v>
      </c>
      <c r="D17">
        <v>89.1</v>
      </c>
      <c r="E17">
        <v>1592.06</v>
      </c>
      <c r="F17">
        <v>139190</v>
      </c>
      <c r="G17">
        <v>127364</v>
      </c>
      <c r="H17">
        <v>117574</v>
      </c>
      <c r="J17" s="1">
        <f t="shared" si="4"/>
        <v>-7126.7643143026735</v>
      </c>
      <c r="K17" s="1">
        <f t="shared" si="5"/>
        <v>-6521.2530363305241</v>
      </c>
      <c r="L17" s="1">
        <f t="shared" si="6"/>
        <v>-6019.9884150429089</v>
      </c>
      <c r="M17" s="1">
        <f t="shared" si="7"/>
        <v>-6556.0019218920352</v>
      </c>
      <c r="N17" s="1">
        <f t="shared" si="3"/>
        <v>-0.65560019218920351</v>
      </c>
    </row>
    <row r="18" spans="3:14" x14ac:dyDescent="0.2">
      <c r="C18">
        <v>15</v>
      </c>
      <c r="D18">
        <v>95.7</v>
      </c>
      <c r="E18">
        <v>1540.1</v>
      </c>
      <c r="F18">
        <v>122281</v>
      </c>
      <c r="G18">
        <v>129249</v>
      </c>
      <c r="H18">
        <v>129127</v>
      </c>
      <c r="J18" s="1">
        <f t="shared" si="4"/>
        <v>-6056.6549636925083</v>
      </c>
      <c r="K18" s="1">
        <f t="shared" si="5"/>
        <v>-6401.7843933423255</v>
      </c>
      <c r="L18" s="1">
        <f t="shared" si="6"/>
        <v>-6395.7416564856558</v>
      </c>
      <c r="M18" s="1">
        <f t="shared" si="7"/>
        <v>-6284.727004506829</v>
      </c>
      <c r="N18" s="1">
        <f t="shared" si="3"/>
        <v>-0.62847270045068293</v>
      </c>
    </row>
    <row r="19" spans="3:14" x14ac:dyDescent="0.2">
      <c r="C19">
        <v>16</v>
      </c>
      <c r="D19">
        <v>102.3</v>
      </c>
      <c r="E19">
        <v>1428.86</v>
      </c>
      <c r="F19">
        <v>101232</v>
      </c>
      <c r="G19">
        <v>69179.899999999994</v>
      </c>
      <c r="H19">
        <v>63167.8</v>
      </c>
      <c r="J19" s="1">
        <f t="shared" si="4"/>
        <v>-4651.9220259474405</v>
      </c>
      <c r="K19" s="1">
        <f t="shared" si="5"/>
        <v>-3179.0293638655894</v>
      </c>
      <c r="L19" s="1">
        <f t="shared" si="6"/>
        <v>-2902.7548616113759</v>
      </c>
      <c r="M19" s="1">
        <f t="shared" si="7"/>
        <v>-3577.9020838081356</v>
      </c>
      <c r="N19" s="1">
        <f t="shared" si="3"/>
        <v>-0.35779020838081355</v>
      </c>
    </row>
    <row r="20" spans="3:14" x14ac:dyDescent="0.2">
      <c r="C20">
        <v>17</v>
      </c>
      <c r="D20">
        <v>108.9</v>
      </c>
      <c r="E20">
        <v>1469.97</v>
      </c>
      <c r="F20">
        <v>89734.7</v>
      </c>
      <c r="G20">
        <v>53155.5</v>
      </c>
      <c r="H20">
        <v>69195.600000000006</v>
      </c>
      <c r="J20" s="1">
        <f t="shared" si="4"/>
        <v>-4242.226158683673</v>
      </c>
      <c r="K20" s="1">
        <f t="shared" si="5"/>
        <v>-2512.9370530899423</v>
      </c>
      <c r="L20" s="1">
        <f t="shared" si="6"/>
        <v>-3271.2360367373162</v>
      </c>
      <c r="M20" s="1">
        <f t="shared" si="7"/>
        <v>-3342.1330828369773</v>
      </c>
      <c r="N20" s="1">
        <f t="shared" si="3"/>
        <v>-0.33421330828369777</v>
      </c>
    </row>
    <row r="21" spans="3:14" x14ac:dyDescent="0.2">
      <c r="C21">
        <v>18</v>
      </c>
      <c r="D21">
        <v>115.5</v>
      </c>
      <c r="E21">
        <v>1571.05</v>
      </c>
      <c r="F21">
        <v>56019.3</v>
      </c>
      <c r="G21">
        <v>15293.5</v>
      </c>
      <c r="H21">
        <v>8158.62</v>
      </c>
      <c r="J21" s="1">
        <f t="shared" si="4"/>
        <v>-2830.4312834229981</v>
      </c>
      <c r="K21" s="1">
        <f t="shared" si="5"/>
        <v>-772.71941693362146</v>
      </c>
      <c r="L21" s="1">
        <f t="shared" si="6"/>
        <v>-412.22245328950089</v>
      </c>
      <c r="M21" s="1">
        <f t="shared" si="7"/>
        <v>-1338.45771788204</v>
      </c>
      <c r="N21" s="1">
        <f t="shared" si="3"/>
        <v>-0.133845771788204</v>
      </c>
    </row>
    <row r="22" spans="3:14" x14ac:dyDescent="0.2">
      <c r="C22">
        <v>19</v>
      </c>
      <c r="D22">
        <v>122.1</v>
      </c>
      <c r="E22">
        <v>1598.05</v>
      </c>
      <c r="F22">
        <v>42877.4</v>
      </c>
      <c r="G22">
        <v>39205.699999999997</v>
      </c>
      <c r="H22">
        <v>51331.7</v>
      </c>
      <c r="J22" s="1">
        <f t="shared" si="4"/>
        <v>-2203.6556793138429</v>
      </c>
      <c r="K22" s="1">
        <f t="shared" si="5"/>
        <v>-2014.9510806736114</v>
      </c>
      <c r="L22" s="1">
        <f t="shared" si="6"/>
        <v>-2638.158849040155</v>
      </c>
      <c r="M22" s="1">
        <f t="shared" si="7"/>
        <v>-2285.5885363425364</v>
      </c>
      <c r="N22" s="1">
        <f t="shared" si="3"/>
        <v>-0.22855885363425366</v>
      </c>
    </row>
    <row r="23" spans="3:14" x14ac:dyDescent="0.2">
      <c r="C23">
        <v>20</v>
      </c>
      <c r="D23">
        <v>128.69999999999999</v>
      </c>
      <c r="E23">
        <v>1593.89</v>
      </c>
      <c r="F23">
        <v>18325.7</v>
      </c>
      <c r="G23">
        <v>40202</v>
      </c>
      <c r="H23">
        <v>35337.1</v>
      </c>
      <c r="J23" s="1">
        <f t="shared" si="4"/>
        <v>-939.38549388348133</v>
      </c>
      <c r="K23" s="1">
        <f t="shared" si="5"/>
        <v>-2060.7767029419729</v>
      </c>
      <c r="L23" s="1">
        <f t="shared" si="6"/>
        <v>-1811.3992445532756</v>
      </c>
      <c r="M23" s="1">
        <f t="shared" si="7"/>
        <v>-1603.8538137929099</v>
      </c>
      <c r="N23" s="1">
        <f t="shared" si="3"/>
        <v>-0.16038538137929101</v>
      </c>
    </row>
    <row r="24" spans="3:14" x14ac:dyDescent="0.2">
      <c r="C24">
        <v>21</v>
      </c>
      <c r="D24">
        <v>135.30000000000001</v>
      </c>
      <c r="E24">
        <v>1560.78</v>
      </c>
      <c r="F24">
        <v>-1189.79</v>
      </c>
      <c r="G24">
        <v>25519.599999999999</v>
      </c>
      <c r="H24">
        <v>18881</v>
      </c>
      <c r="J24" s="1">
        <f t="shared" si="4"/>
        <v>59.722356642150856</v>
      </c>
      <c r="K24" s="1">
        <f t="shared" si="5"/>
        <v>-1280.9745018574984</v>
      </c>
      <c r="L24" s="1">
        <f t="shared" si="6"/>
        <v>-947.74524559834117</v>
      </c>
      <c r="M24" s="1">
        <f t="shared" si="7"/>
        <v>-722.99913027122966</v>
      </c>
      <c r="N24" s="1">
        <f t="shared" si="3"/>
        <v>-7.2299913027122964E-2</v>
      </c>
    </row>
    <row r="25" spans="3:14" x14ac:dyDescent="0.2">
      <c r="C25">
        <v>22</v>
      </c>
      <c r="D25">
        <v>141.9</v>
      </c>
      <c r="E25">
        <v>1464.04</v>
      </c>
      <c r="F25">
        <v>-24504.3</v>
      </c>
      <c r="G25">
        <v>-33511.699999999997</v>
      </c>
      <c r="H25">
        <v>-32592.6</v>
      </c>
      <c r="J25" s="1">
        <f t="shared" si="4"/>
        <v>1153.7724755661829</v>
      </c>
      <c r="K25" s="1">
        <f t="shared" si="5"/>
        <v>1577.8813134605452</v>
      </c>
      <c r="L25" s="1">
        <f t="shared" si="6"/>
        <v>1534.6059584292702</v>
      </c>
      <c r="M25" s="1">
        <f t="shared" si="7"/>
        <v>1422.0865824853329</v>
      </c>
      <c r="N25" s="1">
        <f t="shared" si="3"/>
        <v>0.14220865824853329</v>
      </c>
    </row>
    <row r="26" spans="3:14" x14ac:dyDescent="0.2">
      <c r="C26">
        <v>23</v>
      </c>
      <c r="D26">
        <v>148.5</v>
      </c>
      <c r="E26">
        <v>1458.45</v>
      </c>
      <c r="F26">
        <v>-37250.1</v>
      </c>
      <c r="G26">
        <v>-25608</v>
      </c>
      <c r="H26">
        <v>-32864.6</v>
      </c>
      <c r="J26" s="1">
        <f t="shared" si="4"/>
        <v>1747.2052205131586</v>
      </c>
      <c r="K26" s="1">
        <f t="shared" si="5"/>
        <v>1201.1358704245349</v>
      </c>
      <c r="L26" s="1">
        <f t="shared" si="6"/>
        <v>1541.5046050903688</v>
      </c>
      <c r="M26" s="1">
        <f t="shared" si="7"/>
        <v>1496.615232009354</v>
      </c>
      <c r="N26" s="1">
        <f t="shared" si="3"/>
        <v>0.1496615232009354</v>
      </c>
    </row>
    <row r="27" spans="3:14" x14ac:dyDescent="0.2">
      <c r="C27">
        <v>24</v>
      </c>
      <c r="D27">
        <v>155.1</v>
      </c>
      <c r="E27">
        <v>1540.05</v>
      </c>
      <c r="F27">
        <v>-64555.5</v>
      </c>
      <c r="G27">
        <v>-8599.57</v>
      </c>
      <c r="H27">
        <v>-8414.7999999999993</v>
      </c>
      <c r="J27" s="1">
        <f t="shared" si="4"/>
        <v>3197.3707758339401</v>
      </c>
      <c r="K27" s="1">
        <f t="shared" si="5"/>
        <v>425.92829120273689</v>
      </c>
      <c r="L27" s="1">
        <f t="shared" si="6"/>
        <v>416.77681381892234</v>
      </c>
      <c r="M27" s="1">
        <f t="shared" si="7"/>
        <v>1346.6919602851997</v>
      </c>
      <c r="N27" s="1">
        <f t="shared" si="3"/>
        <v>0.13466919602851998</v>
      </c>
    </row>
    <row r="28" spans="3:14" x14ac:dyDescent="0.2">
      <c r="C28">
        <v>25</v>
      </c>
      <c r="D28">
        <v>161.69999999999999</v>
      </c>
      <c r="E28">
        <v>1584.78</v>
      </c>
      <c r="F28">
        <v>-83626.7</v>
      </c>
      <c r="G28">
        <v>-54284.7</v>
      </c>
      <c r="H28">
        <v>-37015.5</v>
      </c>
      <c r="J28" s="1">
        <f t="shared" si="4"/>
        <v>4262.2495346855285</v>
      </c>
      <c r="K28" s="1">
        <f t="shared" si="5"/>
        <v>2766.7591488788094</v>
      </c>
      <c r="L28" s="1">
        <f t="shared" si="6"/>
        <v>1886.5900203063397</v>
      </c>
      <c r="M28" s="1">
        <f t="shared" si="7"/>
        <v>2971.8662346235592</v>
      </c>
      <c r="N28" s="1">
        <f t="shared" si="3"/>
        <v>0.29718662346235591</v>
      </c>
    </row>
    <row r="29" spans="3:14" x14ac:dyDescent="0.2">
      <c r="C29">
        <v>26</v>
      </c>
      <c r="D29">
        <v>168.3</v>
      </c>
      <c r="E29">
        <v>1598.02</v>
      </c>
      <c r="F29">
        <v>-106047</v>
      </c>
      <c r="G29">
        <v>-102112</v>
      </c>
      <c r="H29">
        <v>-100524</v>
      </c>
      <c r="J29" s="1">
        <f t="shared" si="4"/>
        <v>5450.1132710900929</v>
      </c>
      <c r="K29" s="1">
        <f t="shared" si="5"/>
        <v>5247.8803392604377</v>
      </c>
      <c r="L29" s="1">
        <f t="shared" si="6"/>
        <v>5166.2676592742882</v>
      </c>
      <c r="M29" s="1">
        <f t="shared" si="7"/>
        <v>5288.0870898749399</v>
      </c>
      <c r="N29" s="1">
        <f t="shared" si="3"/>
        <v>0.52880870898749399</v>
      </c>
    </row>
    <row r="30" spans="3:14" x14ac:dyDescent="0.2">
      <c r="C30">
        <v>27</v>
      </c>
      <c r="D30">
        <v>174.9</v>
      </c>
      <c r="E30">
        <v>1596.67</v>
      </c>
      <c r="F30">
        <v>-125104</v>
      </c>
      <c r="G30">
        <v>-70042.100000000006</v>
      </c>
      <c r="H30">
        <v>-68126.600000000006</v>
      </c>
      <c r="J30" s="1">
        <f t="shared" si="4"/>
        <v>6424.0851978409346</v>
      </c>
      <c r="K30" s="1">
        <f t="shared" si="5"/>
        <v>3596.6589224620679</v>
      </c>
      <c r="L30" s="1">
        <f t="shared" si="6"/>
        <v>3498.2980771136836</v>
      </c>
      <c r="M30" s="1">
        <f t="shared" si="7"/>
        <v>4506.3473991388955</v>
      </c>
      <c r="N30" s="1">
        <f t="shared" si="3"/>
        <v>0.45063473991388958</v>
      </c>
    </row>
    <row r="31" spans="3:14" x14ac:dyDescent="0.2">
      <c r="C31">
        <v>28</v>
      </c>
      <c r="D31">
        <v>181.5</v>
      </c>
      <c r="E31">
        <v>1576.4</v>
      </c>
      <c r="F31">
        <v>-159142</v>
      </c>
      <c r="G31">
        <v>-133844</v>
      </c>
      <c r="H31">
        <v>-119929</v>
      </c>
      <c r="J31" s="1">
        <f t="shared" si="4"/>
        <v>8068.190962424228</v>
      </c>
      <c r="K31" s="1">
        <f t="shared" si="5"/>
        <v>6785.6313931878976</v>
      </c>
      <c r="L31" s="1">
        <f t="shared" si="6"/>
        <v>6080.1678622398567</v>
      </c>
      <c r="M31" s="1">
        <f t="shared" si="7"/>
        <v>6977.9967392839944</v>
      </c>
      <c r="N31" s="1">
        <f t="shared" si="3"/>
        <v>0.69779967392839948</v>
      </c>
    </row>
    <row r="32" spans="3:14" x14ac:dyDescent="0.2">
      <c r="C32">
        <v>29</v>
      </c>
      <c r="D32">
        <v>188.1</v>
      </c>
      <c r="E32">
        <v>1511.62</v>
      </c>
      <c r="F32">
        <v>-156653</v>
      </c>
      <c r="G32">
        <v>-105654</v>
      </c>
      <c r="H32">
        <v>-110260</v>
      </c>
      <c r="J32" s="1">
        <f t="shared" si="4"/>
        <v>7615.6377252916218</v>
      </c>
      <c r="K32" s="1">
        <f t="shared" si="5"/>
        <v>5136.3369244633741</v>
      </c>
      <c r="L32" s="1">
        <f t="shared" si="6"/>
        <v>5360.2562069711666</v>
      </c>
      <c r="M32" s="1">
        <f t="shared" si="7"/>
        <v>6037.4102855753881</v>
      </c>
      <c r="N32" s="1">
        <f t="shared" si="3"/>
        <v>0.60374102855753886</v>
      </c>
    </row>
    <row r="33" spans="3:14" x14ac:dyDescent="0.2">
      <c r="C33">
        <v>30</v>
      </c>
      <c r="D33">
        <v>194.7</v>
      </c>
      <c r="E33">
        <v>1451.87</v>
      </c>
      <c r="F33">
        <v>-185505</v>
      </c>
      <c r="G33">
        <v>-176183</v>
      </c>
      <c r="H33">
        <v>-169424</v>
      </c>
      <c r="J33" s="1">
        <f t="shared" si="4"/>
        <v>8661.8026035098173</v>
      </c>
      <c r="K33" s="1">
        <f t="shared" si="5"/>
        <v>8226.5295711391627</v>
      </c>
      <c r="L33" s="1">
        <f t="shared" si="6"/>
        <v>7910.9309414681411</v>
      </c>
      <c r="M33" s="1">
        <f t="shared" si="7"/>
        <v>8266.4210387057083</v>
      </c>
      <c r="N33" s="1">
        <f t="shared" si="3"/>
        <v>0.82664210387057091</v>
      </c>
    </row>
    <row r="34" spans="3:14" x14ac:dyDescent="0.2">
      <c r="C34">
        <v>31</v>
      </c>
      <c r="D34">
        <v>201.3</v>
      </c>
      <c r="E34">
        <v>1496.26</v>
      </c>
      <c r="F34">
        <v>-204538</v>
      </c>
      <c r="G34">
        <v>-187938</v>
      </c>
      <c r="H34">
        <v>-175212</v>
      </c>
      <c r="J34" s="1">
        <f t="shared" si="4"/>
        <v>9842.513108902649</v>
      </c>
      <c r="K34" s="1">
        <f t="shared" si="5"/>
        <v>9043.7093775286048</v>
      </c>
      <c r="L34" s="1">
        <f t="shared" si="6"/>
        <v>8431.3252639463117</v>
      </c>
      <c r="M34" s="1">
        <f t="shared" si="7"/>
        <v>9105.8492501258534</v>
      </c>
      <c r="N34" s="1">
        <f t="shared" si="3"/>
        <v>0.91058492501258537</v>
      </c>
    </row>
    <row r="35" spans="3:14" x14ac:dyDescent="0.2">
      <c r="C35">
        <v>32</v>
      </c>
      <c r="D35">
        <v>207.9</v>
      </c>
      <c r="E35">
        <v>1571.6</v>
      </c>
      <c r="F35">
        <v>-229009</v>
      </c>
      <c r="G35">
        <v>-194500</v>
      </c>
      <c r="H35">
        <v>-201634</v>
      </c>
      <c r="J35" s="1">
        <f t="shared" si="4"/>
        <v>11574.960066198109</v>
      </c>
      <c r="K35" s="1">
        <f t="shared" si="5"/>
        <v>9830.7478434276927</v>
      </c>
      <c r="L35" s="1">
        <f t="shared" si="6"/>
        <v>10191.326532965035</v>
      </c>
      <c r="M35" s="1">
        <f t="shared" si="7"/>
        <v>10532.344814196946</v>
      </c>
      <c r="N35" s="1">
        <f t="shared" si="3"/>
        <v>1.0532344814196946</v>
      </c>
    </row>
    <row r="36" spans="3:14" x14ac:dyDescent="0.2">
      <c r="C36">
        <v>33</v>
      </c>
      <c r="D36">
        <v>214.5</v>
      </c>
      <c r="E36">
        <v>1596.16</v>
      </c>
      <c r="F36">
        <v>-240269</v>
      </c>
      <c r="G36">
        <v>-185111</v>
      </c>
      <c r="H36">
        <v>-186964</v>
      </c>
      <c r="J36" s="1">
        <f t="shared" si="4"/>
        <v>12333.862282265514</v>
      </c>
      <c r="K36" s="1">
        <f t="shared" si="5"/>
        <v>9502.4059738561846</v>
      </c>
      <c r="L36" s="1">
        <f t="shared" si="6"/>
        <v>9597.5270540164965</v>
      </c>
      <c r="M36" s="1">
        <f t="shared" si="7"/>
        <v>10477.931770046065</v>
      </c>
      <c r="N36" s="1">
        <f t="shared" si="3"/>
        <v>1.0477931770046065</v>
      </c>
    </row>
    <row r="37" spans="3:14" x14ac:dyDescent="0.2">
      <c r="C37">
        <v>34</v>
      </c>
      <c r="D37">
        <v>221.1</v>
      </c>
      <c r="E37">
        <v>1599</v>
      </c>
      <c r="F37">
        <v>-282390</v>
      </c>
      <c r="G37">
        <v>-247607</v>
      </c>
      <c r="H37">
        <v>-237878</v>
      </c>
      <c r="J37" s="1">
        <f t="shared" si="4"/>
        <v>14521.875464054343</v>
      </c>
      <c r="K37" s="1">
        <f t="shared" si="5"/>
        <v>12733.163419484061</v>
      </c>
      <c r="L37" s="1">
        <f t="shared" si="6"/>
        <v>12232.850637906155</v>
      </c>
      <c r="M37" s="1">
        <f t="shared" si="7"/>
        <v>13162.629840481519</v>
      </c>
      <c r="N37" s="1">
        <f t="shared" si="3"/>
        <v>1.3162629840481519</v>
      </c>
    </row>
    <row r="38" spans="3:14" x14ac:dyDescent="0.2">
      <c r="C38">
        <v>35</v>
      </c>
      <c r="D38">
        <v>227.7</v>
      </c>
      <c r="E38">
        <v>1595.21</v>
      </c>
      <c r="F38">
        <v>-291417</v>
      </c>
      <c r="G38">
        <v>-212631</v>
      </c>
      <c r="H38">
        <v>-206773</v>
      </c>
      <c r="J38" s="1">
        <f t="shared" si="4"/>
        <v>14950.567474729562</v>
      </c>
      <c r="K38" s="1">
        <f t="shared" si="5"/>
        <v>10908.609012923822</v>
      </c>
      <c r="L38" s="1">
        <f t="shared" si="6"/>
        <v>10608.076016334859</v>
      </c>
      <c r="M38" s="1">
        <f t="shared" si="7"/>
        <v>12155.750834662749</v>
      </c>
      <c r="N38" s="1">
        <f t="shared" si="3"/>
        <v>1.2155750834662751</v>
      </c>
    </row>
    <row r="39" spans="3:14" x14ac:dyDescent="0.2">
      <c r="C39">
        <v>36</v>
      </c>
      <c r="D39">
        <v>234.3</v>
      </c>
      <c r="E39">
        <v>1570.03</v>
      </c>
      <c r="F39">
        <v>-319357</v>
      </c>
      <c r="G39">
        <v>-272471</v>
      </c>
      <c r="H39">
        <v>-270361</v>
      </c>
      <c r="J39" s="1">
        <f t="shared" si="4"/>
        <v>16125.356386355315</v>
      </c>
      <c r="K39" s="1">
        <f t="shared" si="5"/>
        <v>13757.93228251336</v>
      </c>
      <c r="L39" s="1">
        <f t="shared" si="6"/>
        <v>13651.39163372467</v>
      </c>
      <c r="M39" s="1">
        <f t="shared" si="7"/>
        <v>14511.56010086445</v>
      </c>
      <c r="N39" s="1">
        <f t="shared" si="3"/>
        <v>1.4511560100864451</v>
      </c>
    </row>
    <row r="40" spans="3:14" x14ac:dyDescent="0.2">
      <c r="C40">
        <v>37</v>
      </c>
      <c r="D40">
        <v>240.9</v>
      </c>
      <c r="E40">
        <v>1520.05</v>
      </c>
      <c r="F40">
        <v>-318954</v>
      </c>
      <c r="G40">
        <v>-257179</v>
      </c>
      <c r="H40">
        <v>-258059</v>
      </c>
      <c r="J40" s="1">
        <f t="shared" si="4"/>
        <v>15592.324251117325</v>
      </c>
      <c r="K40" s="1">
        <f t="shared" si="5"/>
        <v>12572.403414216791</v>
      </c>
      <c r="L40" s="1">
        <f t="shared" si="6"/>
        <v>12615.422925936296</v>
      </c>
      <c r="M40" s="1">
        <f t="shared" si="7"/>
        <v>13593.383530423473</v>
      </c>
      <c r="N40" s="1">
        <f t="shared" si="3"/>
        <v>1.3593383530423473</v>
      </c>
    </row>
    <row r="41" spans="3:14" x14ac:dyDescent="0.2">
      <c r="C41">
        <v>38</v>
      </c>
      <c r="D41">
        <v>247.5</v>
      </c>
      <c r="E41">
        <v>1466.74</v>
      </c>
      <c r="F41">
        <v>-356361</v>
      </c>
      <c r="G41">
        <v>-319839</v>
      </c>
      <c r="H41">
        <v>-322639</v>
      </c>
      <c r="J41" s="1">
        <f t="shared" si="4"/>
        <v>16810.020218288424</v>
      </c>
      <c r="K41" s="1">
        <f t="shared" si="5"/>
        <v>15087.229120462542</v>
      </c>
      <c r="L41" s="1">
        <f t="shared" si="6"/>
        <v>15219.308827869378</v>
      </c>
      <c r="M41" s="1">
        <f t="shared" si="7"/>
        <v>15705.519388873448</v>
      </c>
      <c r="N41" s="1">
        <f t="shared" si="3"/>
        <v>1.570551938887345</v>
      </c>
    </row>
    <row r="42" spans="3:14" x14ac:dyDescent="0.2">
      <c r="C42">
        <v>39</v>
      </c>
      <c r="D42">
        <v>254.1</v>
      </c>
      <c r="E42">
        <v>1512.19</v>
      </c>
      <c r="F42">
        <v>-377261</v>
      </c>
      <c r="G42">
        <v>-287407</v>
      </c>
      <c r="H42">
        <v>-293713</v>
      </c>
      <c r="J42" s="1">
        <f t="shared" si="4"/>
        <v>18347.344020763754</v>
      </c>
      <c r="K42" s="1">
        <f t="shared" si="5"/>
        <v>13977.472102803227</v>
      </c>
      <c r="L42" s="1">
        <f t="shared" si="6"/>
        <v>14284.151964742139</v>
      </c>
      <c r="M42" s="1">
        <f t="shared" si="7"/>
        <v>15536.32269610304</v>
      </c>
      <c r="N42" s="1">
        <f t="shared" si="3"/>
        <v>1.553632269610304</v>
      </c>
    </row>
    <row r="43" spans="3:14" x14ac:dyDescent="0.2">
      <c r="C43">
        <v>40</v>
      </c>
      <c r="D43">
        <v>260.7</v>
      </c>
      <c r="E43">
        <v>1556.07</v>
      </c>
      <c r="F43">
        <v>-394298</v>
      </c>
      <c r="G43">
        <v>-295442</v>
      </c>
      <c r="H43">
        <v>-286398</v>
      </c>
      <c r="J43" s="1">
        <f t="shared" si="4"/>
        <v>19732.342042933338</v>
      </c>
      <c r="K43" s="1">
        <f t="shared" si="5"/>
        <v>14785.169079854099</v>
      </c>
      <c r="L43" s="1">
        <f t="shared" si="6"/>
        <v>14332.569012300397</v>
      </c>
      <c r="M43" s="1">
        <f t="shared" si="7"/>
        <v>16283.360045029278</v>
      </c>
      <c r="N43" s="1">
        <f t="shared" si="3"/>
        <v>1.6283360045029278</v>
      </c>
    </row>
    <row r="44" spans="3:14" x14ac:dyDescent="0.2">
      <c r="C44">
        <v>41</v>
      </c>
      <c r="D44">
        <v>267.3</v>
      </c>
      <c r="E44">
        <v>1582.38</v>
      </c>
      <c r="F44">
        <v>-365069</v>
      </c>
      <c r="G44">
        <v>-283991</v>
      </c>
      <c r="H44">
        <v>-298399</v>
      </c>
      <c r="J44" s="1">
        <f t="shared" si="4"/>
        <v>18578.501088706405</v>
      </c>
      <c r="K44" s="1">
        <f t="shared" si="5"/>
        <v>14452.410647529156</v>
      </c>
      <c r="L44" s="1">
        <f t="shared" si="6"/>
        <v>15185.639280160471</v>
      </c>
      <c r="M44" s="1">
        <f t="shared" si="7"/>
        <v>16072.183672132009</v>
      </c>
      <c r="N44" s="1">
        <f t="shared" si="3"/>
        <v>1.607218367213201</v>
      </c>
    </row>
    <row r="45" spans="3:14" x14ac:dyDescent="0.2">
      <c r="C45">
        <v>42</v>
      </c>
      <c r="D45">
        <v>273.89999999999998</v>
      </c>
      <c r="E45">
        <v>992</v>
      </c>
      <c r="F45">
        <v>-79509.8</v>
      </c>
      <c r="G45">
        <v>-66424.2</v>
      </c>
      <c r="H45">
        <v>-23612.5</v>
      </c>
      <c r="J45" s="1">
        <f t="shared" si="4"/>
        <v>2536.6308156222703</v>
      </c>
      <c r="K45" s="1">
        <f t="shared" si="5"/>
        <v>2119.1560364012589</v>
      </c>
      <c r="L45" s="1">
        <f t="shared" si="6"/>
        <v>753.31839765514258</v>
      </c>
      <c r="M45" s="1">
        <f t="shared" si="7"/>
        <v>1803.0350832262241</v>
      </c>
      <c r="N45" s="1">
        <f t="shared" si="3"/>
        <v>0.1803035083226224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23C2-6D8D-C840-B0F3-E7E4F49A6FA3}">
  <dimension ref="C1:P45"/>
  <sheetViews>
    <sheetView workbookViewId="0">
      <selection activeCell="P4" sqref="P4:P5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1435.68</v>
      </c>
      <c r="F4" s="1">
        <v>134577</v>
      </c>
      <c r="G4" s="1">
        <v>132035</v>
      </c>
      <c r="H4" s="1">
        <v>147714</v>
      </c>
      <c r="I4">
        <f>(K1*I1*J1)</f>
        <v>31093.89080754</v>
      </c>
      <c r="J4" s="1">
        <f>-$E4*F4/$I$4</f>
        <v>-6213.744962182358</v>
      </c>
      <c r="K4" s="1">
        <f t="shared" ref="K4:L6" si="0">-$E4*G4/$I$4</f>
        <v>-6096.3746857319429</v>
      </c>
      <c r="L4" s="1">
        <f>-$E4*H4/$I$4</f>
        <v>-6820.3119652229198</v>
      </c>
      <c r="M4" s="1">
        <f>SUM(J4:L4)/3</f>
        <v>-6376.8105377124057</v>
      </c>
      <c r="N4" s="1">
        <f>M4*0.0001</f>
        <v>-0.63768105377124062</v>
      </c>
      <c r="P4" s="1">
        <f>MAX(N4:N45)</f>
        <v>2.4932532873371023</v>
      </c>
    </row>
    <row r="5" spans="3:16" x14ac:dyDescent="0.2">
      <c r="C5">
        <v>2</v>
      </c>
      <c r="D5">
        <v>9.9</v>
      </c>
      <c r="E5">
        <v>1570.9</v>
      </c>
      <c r="F5" s="1">
        <v>591331</v>
      </c>
      <c r="G5" s="1">
        <v>470559</v>
      </c>
      <c r="H5" s="1">
        <v>462767</v>
      </c>
      <c r="J5" s="1">
        <f t="shared" ref="J5:J6" si="1">-$E5*F5/$I$4</f>
        <v>-29874.738856249685</v>
      </c>
      <c r="K5" s="1">
        <f t="shared" si="0"/>
        <v>-23773.19511653878</v>
      </c>
      <c r="L5" s="1">
        <f t="shared" si="0"/>
        <v>-23379.534095608207</v>
      </c>
      <c r="M5" s="1">
        <f t="shared" ref="M5:M6" si="2">SUM(J5:L5)/3</f>
        <v>-25675.822689465556</v>
      </c>
      <c r="N5" s="1">
        <f t="shared" ref="N5:N45" si="3">M5*0.0001</f>
        <v>-2.5675822689465559</v>
      </c>
      <c r="P5" s="1">
        <f>MIN(N4:N45)</f>
        <v>-2.5675822689465559</v>
      </c>
    </row>
    <row r="6" spans="3:16" x14ac:dyDescent="0.2">
      <c r="C6">
        <v>3</v>
      </c>
      <c r="D6">
        <v>16.5</v>
      </c>
      <c r="E6">
        <v>1595.73</v>
      </c>
      <c r="F6" s="1">
        <v>563132</v>
      </c>
      <c r="G6" s="1">
        <v>459408</v>
      </c>
      <c r="H6" s="1">
        <v>473891</v>
      </c>
      <c r="J6" s="1">
        <f t="shared" si="1"/>
        <v>-28899.780729341717</v>
      </c>
      <c r="K6" s="1">
        <f t="shared" si="0"/>
        <v>-23576.693324665299</v>
      </c>
      <c r="L6" s="1">
        <f t="shared" si="0"/>
        <v>-24319.956936576993</v>
      </c>
      <c r="M6" s="1">
        <f t="shared" si="2"/>
        <v>-25598.810330194672</v>
      </c>
      <c r="N6" s="1">
        <f t="shared" si="3"/>
        <v>-2.5598810330194675</v>
      </c>
    </row>
    <row r="7" spans="3:16" x14ac:dyDescent="0.2">
      <c r="C7">
        <v>4</v>
      </c>
      <c r="D7">
        <v>23.1</v>
      </c>
      <c r="E7">
        <v>1524.63</v>
      </c>
      <c r="F7">
        <v>529498</v>
      </c>
      <c r="G7">
        <v>465858</v>
      </c>
      <c r="H7">
        <v>471756</v>
      </c>
      <c r="J7" s="1">
        <f t="shared" ref="J7:J45" si="4">-$E7*F7/$I$4</f>
        <v>-25962.930812899089</v>
      </c>
      <c r="K7" s="1">
        <f t="shared" ref="K7:K45" si="5">-$E7*G7/$I$4</f>
        <v>-22842.464036947345</v>
      </c>
      <c r="L7" s="1">
        <f t="shared" ref="L7:L45" si="6">-$E7*H7/$I$4</f>
        <v>-23131.66128780472</v>
      </c>
      <c r="M7" s="1">
        <f t="shared" ref="M7:M45" si="7">SUM(J7:L7)/3</f>
        <v>-23979.018712550383</v>
      </c>
      <c r="N7" s="1">
        <f t="shared" si="3"/>
        <v>-2.3979018712550384</v>
      </c>
    </row>
    <row r="8" spans="3:16" x14ac:dyDescent="0.2">
      <c r="C8">
        <v>5</v>
      </c>
      <c r="D8">
        <v>29.7</v>
      </c>
      <c r="E8">
        <v>1379.38</v>
      </c>
      <c r="F8">
        <v>506333</v>
      </c>
      <c r="G8">
        <v>420606</v>
      </c>
      <c r="H8">
        <v>417630</v>
      </c>
      <c r="J8" s="1">
        <f t="shared" si="4"/>
        <v>-22461.827561658443</v>
      </c>
      <c r="K8" s="1">
        <f t="shared" si="5"/>
        <v>-18658.826194221809</v>
      </c>
      <c r="L8" s="1">
        <f t="shared" si="6"/>
        <v>-18526.805569803699</v>
      </c>
      <c r="M8" s="1">
        <f t="shared" si="7"/>
        <v>-19882.486441894649</v>
      </c>
      <c r="N8" s="1">
        <f t="shared" si="3"/>
        <v>-1.9882486441894649</v>
      </c>
    </row>
    <row r="9" spans="3:16" x14ac:dyDescent="0.2">
      <c r="C9">
        <v>6</v>
      </c>
      <c r="D9">
        <v>36.299999999999997</v>
      </c>
      <c r="E9">
        <v>1505.06</v>
      </c>
      <c r="F9">
        <v>474097</v>
      </c>
      <c r="G9">
        <v>389164</v>
      </c>
      <c r="H9">
        <v>386431</v>
      </c>
      <c r="J9" s="1">
        <f t="shared" si="4"/>
        <v>-22948.058679326539</v>
      </c>
      <c r="K9" s="1">
        <f t="shared" si="5"/>
        <v>-18836.985485842422</v>
      </c>
      <c r="L9" s="1">
        <f t="shared" si="6"/>
        <v>-18704.69811770763</v>
      </c>
      <c r="M9" s="1">
        <f t="shared" si="7"/>
        <v>-20163.247427625531</v>
      </c>
      <c r="N9" s="1">
        <f t="shared" si="3"/>
        <v>-2.0163247427625532</v>
      </c>
    </row>
    <row r="10" spans="3:16" x14ac:dyDescent="0.2">
      <c r="C10">
        <v>7</v>
      </c>
      <c r="D10">
        <v>42.9</v>
      </c>
      <c r="E10">
        <v>1594.45</v>
      </c>
      <c r="F10">
        <v>432117</v>
      </c>
      <c r="G10">
        <v>347593</v>
      </c>
      <c r="H10">
        <v>338590</v>
      </c>
      <c r="J10" s="1">
        <f t="shared" si="4"/>
        <v>-22158.338270195705</v>
      </c>
      <c r="K10" s="1">
        <f t="shared" si="5"/>
        <v>-17824.069116355375</v>
      </c>
      <c r="L10" s="1">
        <f t="shared" si="6"/>
        <v>-17362.408224868643</v>
      </c>
      <c r="M10" s="1">
        <f t="shared" si="7"/>
        <v>-19114.938537139908</v>
      </c>
      <c r="N10" s="1">
        <f t="shared" si="3"/>
        <v>-1.9114938537139909</v>
      </c>
    </row>
    <row r="11" spans="3:16" x14ac:dyDescent="0.2">
      <c r="C11">
        <v>8</v>
      </c>
      <c r="D11">
        <v>49.5</v>
      </c>
      <c r="E11">
        <v>1583.81</v>
      </c>
      <c r="F11">
        <v>403166</v>
      </c>
      <c r="G11">
        <v>325567</v>
      </c>
      <c r="H11">
        <v>314874</v>
      </c>
      <c r="J11" s="1">
        <f t="shared" si="4"/>
        <v>-20535.81349507923</v>
      </c>
      <c r="K11" s="1">
        <f t="shared" si="5"/>
        <v>-16583.201937049405</v>
      </c>
      <c r="L11" s="1">
        <f t="shared" si="6"/>
        <v>-16038.539307505043</v>
      </c>
      <c r="M11" s="1">
        <f t="shared" si="7"/>
        <v>-17719.184913211229</v>
      </c>
      <c r="N11" s="1">
        <f t="shared" si="3"/>
        <v>-1.771918491321123</v>
      </c>
    </row>
    <row r="12" spans="3:16" x14ac:dyDescent="0.2">
      <c r="C12">
        <v>9</v>
      </c>
      <c r="D12">
        <v>56.1</v>
      </c>
      <c r="E12">
        <v>1448.73</v>
      </c>
      <c r="F12">
        <v>370671</v>
      </c>
      <c r="G12">
        <v>278231</v>
      </c>
      <c r="H12">
        <v>278203</v>
      </c>
      <c r="J12" s="1">
        <f t="shared" si="4"/>
        <v>-17270.344234301538</v>
      </c>
      <c r="K12" s="1">
        <f t="shared" si="5"/>
        <v>-12963.369528919044</v>
      </c>
      <c r="L12" s="1">
        <f t="shared" si="6"/>
        <v>-12962.064949821784</v>
      </c>
      <c r="M12" s="1">
        <f t="shared" si="7"/>
        <v>-14398.592904347455</v>
      </c>
      <c r="N12" s="1">
        <f t="shared" si="3"/>
        <v>-1.4398592904347456</v>
      </c>
    </row>
    <row r="13" spans="3:16" x14ac:dyDescent="0.2">
      <c r="C13">
        <v>10</v>
      </c>
      <c r="D13">
        <v>62.7</v>
      </c>
      <c r="E13">
        <v>1405.71</v>
      </c>
      <c r="F13">
        <v>350560</v>
      </c>
      <c r="G13">
        <v>274964</v>
      </c>
      <c r="H13">
        <v>269534</v>
      </c>
      <c r="J13" s="1">
        <f t="shared" si="4"/>
        <v>-15848.312475597417</v>
      </c>
      <c r="K13" s="1">
        <f t="shared" si="5"/>
        <v>-12430.72624241262</v>
      </c>
      <c r="L13" s="1">
        <f t="shared" si="6"/>
        <v>-12185.24376653832</v>
      </c>
      <c r="M13" s="1">
        <f t="shared" si="7"/>
        <v>-13488.094161516119</v>
      </c>
      <c r="N13" s="1">
        <f t="shared" si="3"/>
        <v>-1.348809416151612</v>
      </c>
    </row>
    <row r="14" spans="3:16" x14ac:dyDescent="0.2">
      <c r="C14">
        <v>11</v>
      </c>
      <c r="D14">
        <v>69.3</v>
      </c>
      <c r="E14">
        <v>1563.32</v>
      </c>
      <c r="F14">
        <v>307863</v>
      </c>
      <c r="G14">
        <v>247778</v>
      </c>
      <c r="H14">
        <v>248506</v>
      </c>
      <c r="J14" s="1">
        <f t="shared" si="4"/>
        <v>-15478.551337913996</v>
      </c>
      <c r="K14" s="1">
        <f t="shared" si="5"/>
        <v>-12457.633731255963</v>
      </c>
      <c r="L14" s="1">
        <f t="shared" si="6"/>
        <v>-12494.23567879107</v>
      </c>
      <c r="M14" s="1">
        <f t="shared" si="7"/>
        <v>-13476.806915987008</v>
      </c>
      <c r="N14" s="1">
        <f t="shared" si="3"/>
        <v>-1.347680691598701</v>
      </c>
    </row>
    <row r="15" spans="3:16" x14ac:dyDescent="0.2">
      <c r="C15">
        <v>12</v>
      </c>
      <c r="D15">
        <v>75.900000000000006</v>
      </c>
      <c r="E15">
        <v>1597.17</v>
      </c>
      <c r="F15">
        <v>279928</v>
      </c>
      <c r="G15">
        <v>235828</v>
      </c>
      <c r="H15">
        <v>224680</v>
      </c>
      <c r="J15" s="1">
        <f t="shared" si="4"/>
        <v>-14378.792494234396</v>
      </c>
      <c r="K15" s="1">
        <f t="shared" si="5"/>
        <v>-12113.550185513091</v>
      </c>
      <c r="L15" s="1">
        <f t="shared" si="6"/>
        <v>-11540.921585566946</v>
      </c>
      <c r="M15" s="1">
        <f t="shared" si="7"/>
        <v>-12677.754755104812</v>
      </c>
      <c r="N15" s="1">
        <f t="shared" si="3"/>
        <v>-1.2677754755104813</v>
      </c>
    </row>
    <row r="16" spans="3:16" x14ac:dyDescent="0.2">
      <c r="C16">
        <v>13</v>
      </c>
      <c r="D16">
        <v>82.5</v>
      </c>
      <c r="E16">
        <v>1569.58</v>
      </c>
      <c r="F16">
        <v>237379</v>
      </c>
      <c r="G16">
        <v>191441</v>
      </c>
      <c r="H16">
        <v>184453</v>
      </c>
      <c r="J16" s="1">
        <f t="shared" si="4"/>
        <v>-11982.589542304924</v>
      </c>
      <c r="K16" s="1">
        <f t="shared" si="5"/>
        <v>-9663.6978189662805</v>
      </c>
      <c r="L16" s="1">
        <f t="shared" si="6"/>
        <v>-9310.9524804079974</v>
      </c>
      <c r="M16" s="1">
        <f t="shared" si="7"/>
        <v>-10319.079947226403</v>
      </c>
      <c r="N16" s="1">
        <f t="shared" si="3"/>
        <v>-1.0319079947226404</v>
      </c>
    </row>
    <row r="17" spans="3:14" x14ac:dyDescent="0.2">
      <c r="C17">
        <v>14</v>
      </c>
      <c r="D17">
        <v>89.1</v>
      </c>
      <c r="E17">
        <v>1465.29</v>
      </c>
      <c r="F17">
        <v>211094</v>
      </c>
      <c r="G17">
        <v>175086</v>
      </c>
      <c r="H17">
        <v>174343</v>
      </c>
      <c r="J17" s="1">
        <f t="shared" si="4"/>
        <v>-9947.7395471201071</v>
      </c>
      <c r="K17" s="1">
        <f t="shared" si="5"/>
        <v>-8250.8736692993207</v>
      </c>
      <c r="L17" s="1">
        <f t="shared" si="6"/>
        <v>-8215.8600237977425</v>
      </c>
      <c r="M17" s="1">
        <f t="shared" si="7"/>
        <v>-8804.824413405724</v>
      </c>
      <c r="N17" s="1">
        <f t="shared" si="3"/>
        <v>-0.88048244134057241</v>
      </c>
    </row>
    <row r="18" spans="3:14" x14ac:dyDescent="0.2">
      <c r="C18">
        <v>15</v>
      </c>
      <c r="D18">
        <v>95.7</v>
      </c>
      <c r="E18">
        <v>1434.97</v>
      </c>
      <c r="F18">
        <v>190795</v>
      </c>
      <c r="G18">
        <v>163020</v>
      </c>
      <c r="H18">
        <v>162544</v>
      </c>
      <c r="J18" s="1">
        <f t="shared" si="4"/>
        <v>-8805.109107915483</v>
      </c>
      <c r="K18" s="1">
        <f t="shared" si="5"/>
        <v>-7523.304524606946</v>
      </c>
      <c r="L18" s="1">
        <f t="shared" si="6"/>
        <v>-7501.3373245473649</v>
      </c>
      <c r="M18" s="1">
        <f t="shared" si="7"/>
        <v>-7943.2503190232646</v>
      </c>
      <c r="N18" s="1">
        <f t="shared" si="3"/>
        <v>-0.79432503190232651</v>
      </c>
    </row>
    <row r="19" spans="3:14" x14ac:dyDescent="0.2">
      <c r="C19">
        <v>16</v>
      </c>
      <c r="D19">
        <v>102.3</v>
      </c>
      <c r="E19">
        <v>1538.22</v>
      </c>
      <c r="F19">
        <v>149871</v>
      </c>
      <c r="G19">
        <v>126202</v>
      </c>
      <c r="H19">
        <v>124162</v>
      </c>
      <c r="J19" s="1">
        <f t="shared" si="4"/>
        <v>-7414.1435385788827</v>
      </c>
      <c r="K19" s="1">
        <f t="shared" si="5"/>
        <v>-6243.2341337265525</v>
      </c>
      <c r="L19" s="1">
        <f t="shared" si="6"/>
        <v>-6142.3149911392547</v>
      </c>
      <c r="M19" s="1">
        <f t="shared" si="7"/>
        <v>-6599.897554481563</v>
      </c>
      <c r="N19" s="1">
        <f t="shared" si="3"/>
        <v>-0.6599897554481563</v>
      </c>
    </row>
    <row r="20" spans="3:14" x14ac:dyDescent="0.2">
      <c r="C20">
        <v>17</v>
      </c>
      <c r="D20">
        <v>108.9</v>
      </c>
      <c r="E20">
        <v>1593.49</v>
      </c>
      <c r="F20">
        <v>125138</v>
      </c>
      <c r="G20">
        <v>89295.8</v>
      </c>
      <c r="H20">
        <v>108603</v>
      </c>
      <c r="J20" s="1">
        <f t="shared" si="4"/>
        <v>-6413.0331213373183</v>
      </c>
      <c r="K20" s="1">
        <f t="shared" si="5"/>
        <v>-4576.2032555763471</v>
      </c>
      <c r="L20" s="1">
        <f t="shared" si="6"/>
        <v>-5565.652608133395</v>
      </c>
      <c r="M20" s="1">
        <f t="shared" si="7"/>
        <v>-5518.2963283490199</v>
      </c>
      <c r="N20" s="1">
        <f t="shared" si="3"/>
        <v>-0.55182963283490205</v>
      </c>
    </row>
    <row r="21" spans="3:14" x14ac:dyDescent="0.2">
      <c r="C21">
        <v>18</v>
      </c>
      <c r="D21">
        <v>115.5</v>
      </c>
      <c r="E21">
        <v>1594.99</v>
      </c>
      <c r="F21">
        <v>85489.4</v>
      </c>
      <c r="G21">
        <v>40067.800000000003</v>
      </c>
      <c r="H21">
        <v>30621</v>
      </c>
      <c r="J21" s="1">
        <f t="shared" si="4"/>
        <v>-4385.2581508691464</v>
      </c>
      <c r="K21" s="1">
        <f t="shared" si="5"/>
        <v>-2055.3150044028239</v>
      </c>
      <c r="L21" s="1">
        <f t="shared" si="6"/>
        <v>-1570.7326269428038</v>
      </c>
      <c r="M21" s="1">
        <f t="shared" si="7"/>
        <v>-2670.435260738258</v>
      </c>
      <c r="N21" s="1">
        <f t="shared" si="3"/>
        <v>-0.26704352607382581</v>
      </c>
    </row>
    <row r="22" spans="3:14" x14ac:dyDescent="0.2">
      <c r="C22">
        <v>19</v>
      </c>
      <c r="D22">
        <v>122.1</v>
      </c>
      <c r="E22">
        <v>1556.59</v>
      </c>
      <c r="F22">
        <v>57407.5</v>
      </c>
      <c r="G22">
        <v>53672.5</v>
      </c>
      <c r="H22">
        <v>63677.3</v>
      </c>
      <c r="J22" s="1">
        <f t="shared" si="4"/>
        <v>-2873.8745169623799</v>
      </c>
      <c r="K22" s="1">
        <f t="shared" si="5"/>
        <v>-2686.8968342405315</v>
      </c>
      <c r="L22" s="1">
        <f t="shared" si="6"/>
        <v>-3187.7467191389378</v>
      </c>
      <c r="M22" s="1">
        <f t="shared" si="7"/>
        <v>-2916.1726901139496</v>
      </c>
      <c r="N22" s="1">
        <f t="shared" si="3"/>
        <v>-0.29161726901139495</v>
      </c>
    </row>
    <row r="23" spans="3:14" x14ac:dyDescent="0.2">
      <c r="C23">
        <v>20</v>
      </c>
      <c r="D23">
        <v>128.69999999999999</v>
      </c>
      <c r="E23">
        <v>1467.39</v>
      </c>
      <c r="F23">
        <v>28306.5</v>
      </c>
      <c r="G23">
        <v>34721.5</v>
      </c>
      <c r="H23">
        <v>32076.400000000001</v>
      </c>
      <c r="J23" s="1">
        <f t="shared" si="4"/>
        <v>-1335.846816086706</v>
      </c>
      <c r="K23" s="1">
        <f t="shared" si="5"/>
        <v>-1638.5849619258672</v>
      </c>
      <c r="L23" s="1">
        <f t="shared" si="6"/>
        <v>-1513.7567983157091</v>
      </c>
      <c r="M23" s="1">
        <f t="shared" si="7"/>
        <v>-1496.0628587760941</v>
      </c>
      <c r="N23" s="1">
        <f t="shared" si="3"/>
        <v>-0.14960628587760941</v>
      </c>
    </row>
    <row r="24" spans="3:14" x14ac:dyDescent="0.2">
      <c r="C24">
        <v>21</v>
      </c>
      <c r="D24">
        <v>135.30000000000001</v>
      </c>
      <c r="E24">
        <v>1461.44</v>
      </c>
      <c r="F24">
        <v>-2538.84</v>
      </c>
      <c r="G24">
        <v>9346.5300000000007</v>
      </c>
      <c r="H24">
        <v>4937.8900000000003</v>
      </c>
      <c r="J24" s="1">
        <f t="shared" si="4"/>
        <v>119.32769535230598</v>
      </c>
      <c r="K24" s="1">
        <f t="shared" si="5"/>
        <v>-439.29506563674289</v>
      </c>
      <c r="L24" s="1">
        <f t="shared" si="6"/>
        <v>-232.08513872603166</v>
      </c>
      <c r="M24" s="1">
        <f t="shared" si="7"/>
        <v>-184.01750300348954</v>
      </c>
      <c r="N24" s="1">
        <f t="shared" si="3"/>
        <v>-1.8401750300348955E-2</v>
      </c>
    </row>
    <row r="25" spans="3:14" x14ac:dyDescent="0.2">
      <c r="C25">
        <v>22</v>
      </c>
      <c r="D25">
        <v>141.9</v>
      </c>
      <c r="E25">
        <v>1532.45</v>
      </c>
      <c r="F25">
        <v>-31448.3</v>
      </c>
      <c r="G25">
        <v>-26815.7</v>
      </c>
      <c r="H25">
        <v>-20946.599999999999</v>
      </c>
      <c r="J25" s="1">
        <f t="shared" si="4"/>
        <v>1549.9169156184735</v>
      </c>
      <c r="K25" s="1">
        <f t="shared" si="5"/>
        <v>1321.601073321938</v>
      </c>
      <c r="L25" s="1">
        <f t="shared" si="6"/>
        <v>1032.3448219679256</v>
      </c>
      <c r="M25" s="1">
        <f t="shared" si="7"/>
        <v>1301.2876036361124</v>
      </c>
      <c r="N25" s="1">
        <f t="shared" si="3"/>
        <v>0.13012876036361123</v>
      </c>
    </row>
    <row r="26" spans="3:14" x14ac:dyDescent="0.2">
      <c r="C26">
        <v>23</v>
      </c>
      <c r="D26">
        <v>148.5</v>
      </c>
      <c r="E26">
        <v>1588.15</v>
      </c>
      <c r="F26">
        <v>-67341.100000000006</v>
      </c>
      <c r="G26">
        <v>-38664.400000000001</v>
      </c>
      <c r="H26">
        <v>-48459.5</v>
      </c>
      <c r="J26" s="1">
        <f t="shared" si="4"/>
        <v>3439.5106301417291</v>
      </c>
      <c r="K26" s="1">
        <f t="shared" si="5"/>
        <v>1974.820946020363</v>
      </c>
      <c r="L26" s="1">
        <f t="shared" si="6"/>
        <v>2475.1149800248745</v>
      </c>
      <c r="M26" s="1">
        <f t="shared" si="7"/>
        <v>2629.815518728989</v>
      </c>
      <c r="N26" s="1">
        <f t="shared" si="3"/>
        <v>0.2629815518728989</v>
      </c>
    </row>
    <row r="27" spans="3:14" x14ac:dyDescent="0.2">
      <c r="C27">
        <v>24</v>
      </c>
      <c r="D27">
        <v>155.1</v>
      </c>
      <c r="E27">
        <v>1598.65</v>
      </c>
      <c r="F27">
        <v>-99843.7</v>
      </c>
      <c r="G27">
        <v>-40074.9</v>
      </c>
      <c r="H27">
        <v>-40001.1</v>
      </c>
      <c r="J27" s="1">
        <f t="shared" si="4"/>
        <v>5133.3277007036604</v>
      </c>
      <c r="K27" s="1">
        <f t="shared" si="5"/>
        <v>2060.3963422121692</v>
      </c>
      <c r="L27" s="1">
        <f t="shared" si="6"/>
        <v>2056.6020158369251</v>
      </c>
      <c r="M27" s="1">
        <f t="shared" si="7"/>
        <v>3083.4420195842517</v>
      </c>
      <c r="N27" s="1">
        <f t="shared" si="3"/>
        <v>0.30834420195842521</v>
      </c>
    </row>
    <row r="28" spans="3:14" x14ac:dyDescent="0.2">
      <c r="C28">
        <v>25</v>
      </c>
      <c r="D28">
        <v>161.69999999999999</v>
      </c>
      <c r="E28">
        <v>1596.46</v>
      </c>
      <c r="F28">
        <v>-129385</v>
      </c>
      <c r="G28">
        <v>-89474.6</v>
      </c>
      <c r="H28">
        <v>-81322.5</v>
      </c>
      <c r="J28" s="1">
        <f t="shared" si="4"/>
        <v>6643.040537400725</v>
      </c>
      <c r="K28" s="1">
        <f t="shared" si="5"/>
        <v>4593.9127013774005</v>
      </c>
      <c r="L28" s="1">
        <f t="shared" si="6"/>
        <v>4175.3577625132011</v>
      </c>
      <c r="M28" s="1">
        <f t="shared" si="7"/>
        <v>5137.4370004304428</v>
      </c>
      <c r="N28" s="1">
        <f t="shared" si="3"/>
        <v>0.51374370004304426</v>
      </c>
    </row>
    <row r="29" spans="3:14" x14ac:dyDescent="0.2">
      <c r="C29">
        <v>26</v>
      </c>
      <c r="D29">
        <v>168.3</v>
      </c>
      <c r="E29">
        <v>1572.77</v>
      </c>
      <c r="F29">
        <v>-164448</v>
      </c>
      <c r="G29">
        <v>-152466</v>
      </c>
      <c r="H29">
        <v>-145319</v>
      </c>
      <c r="J29" s="1">
        <f t="shared" si="4"/>
        <v>8317.9966946202276</v>
      </c>
      <c r="K29" s="1">
        <f t="shared" si="5"/>
        <v>7711.9313341723073</v>
      </c>
      <c r="L29" s="1">
        <f t="shared" si="6"/>
        <v>7350.4266495519369</v>
      </c>
      <c r="M29" s="1">
        <f t="shared" si="7"/>
        <v>7793.4515594481572</v>
      </c>
      <c r="N29" s="1">
        <f t="shared" si="3"/>
        <v>0.77934515594481579</v>
      </c>
    </row>
    <row r="30" spans="3:14" x14ac:dyDescent="0.2">
      <c r="C30">
        <v>27</v>
      </c>
      <c r="D30">
        <v>174.9</v>
      </c>
      <c r="E30">
        <v>1525.92</v>
      </c>
      <c r="F30">
        <v>-187262</v>
      </c>
      <c r="G30">
        <v>-126305</v>
      </c>
      <c r="H30">
        <v>-119907</v>
      </c>
      <c r="J30" s="1">
        <f t="shared" si="4"/>
        <v>9189.8062165545671</v>
      </c>
      <c r="K30" s="1">
        <f t="shared" si="5"/>
        <v>6198.3663219549335</v>
      </c>
      <c r="L30" s="1">
        <f t="shared" si="6"/>
        <v>5884.3870833826859</v>
      </c>
      <c r="M30" s="1">
        <f t="shared" si="7"/>
        <v>7090.8532072973949</v>
      </c>
      <c r="N30" s="1">
        <f t="shared" si="3"/>
        <v>0.70908532072973951</v>
      </c>
    </row>
    <row r="31" spans="3:14" x14ac:dyDescent="0.2">
      <c r="C31">
        <v>28</v>
      </c>
      <c r="D31">
        <v>181.5</v>
      </c>
      <c r="E31">
        <v>1471.28</v>
      </c>
      <c r="F31">
        <v>-221394</v>
      </c>
      <c r="G31">
        <v>-183155</v>
      </c>
      <c r="H31">
        <v>-173194</v>
      </c>
      <c r="J31" s="1">
        <f t="shared" si="4"/>
        <v>10475.77372468976</v>
      </c>
      <c r="K31" s="1">
        <f t="shared" si="5"/>
        <v>8666.4062104011537</v>
      </c>
      <c r="L31" s="1">
        <f t="shared" si="6"/>
        <v>8195.0782517770058</v>
      </c>
      <c r="M31" s="1">
        <f t="shared" si="7"/>
        <v>9112.4193956226391</v>
      </c>
      <c r="N31" s="1">
        <f t="shared" si="3"/>
        <v>0.91124193956226396</v>
      </c>
    </row>
    <row r="32" spans="3:14" x14ac:dyDescent="0.2">
      <c r="C32">
        <v>29</v>
      </c>
      <c r="D32">
        <v>188.1</v>
      </c>
      <c r="E32">
        <v>1488.6</v>
      </c>
      <c r="F32">
        <v>-239143</v>
      </c>
      <c r="G32">
        <v>-182714</v>
      </c>
      <c r="H32">
        <v>-186649</v>
      </c>
      <c r="J32" s="1">
        <f t="shared" si="4"/>
        <v>11448.817132710708</v>
      </c>
      <c r="K32" s="1">
        <f t="shared" si="5"/>
        <v>8747.3150942578486</v>
      </c>
      <c r="L32" s="1">
        <f t="shared" si="6"/>
        <v>8935.7006853778748</v>
      </c>
      <c r="M32" s="1">
        <f t="shared" si="7"/>
        <v>9710.6109707821433</v>
      </c>
      <c r="N32" s="1">
        <f t="shared" si="3"/>
        <v>0.97106109707821442</v>
      </c>
    </row>
    <row r="33" spans="3:14" x14ac:dyDescent="0.2">
      <c r="C33">
        <v>30</v>
      </c>
      <c r="D33">
        <v>194.7</v>
      </c>
      <c r="E33">
        <v>1554.83</v>
      </c>
      <c r="F33">
        <v>-294247</v>
      </c>
      <c r="G33">
        <v>-250025</v>
      </c>
      <c r="H33">
        <v>-250959</v>
      </c>
      <c r="J33" s="1">
        <f t="shared" si="4"/>
        <v>14713.631878422215</v>
      </c>
      <c r="K33" s="1">
        <f t="shared" si="5"/>
        <v>12502.3392265767</v>
      </c>
      <c r="L33" s="1">
        <f t="shared" si="6"/>
        <v>12549.043295520296</v>
      </c>
      <c r="M33" s="1">
        <f t="shared" si="7"/>
        <v>13255.00480017307</v>
      </c>
      <c r="N33" s="1">
        <f t="shared" si="3"/>
        <v>1.3255004800173071</v>
      </c>
    </row>
    <row r="34" spans="3:14" x14ac:dyDescent="0.2">
      <c r="C34">
        <v>31</v>
      </c>
      <c r="D34">
        <v>201.3</v>
      </c>
      <c r="E34">
        <v>1591.4</v>
      </c>
      <c r="F34">
        <v>-315155</v>
      </c>
      <c r="G34">
        <v>-269138</v>
      </c>
      <c r="H34">
        <v>-254100</v>
      </c>
      <c r="J34" s="1">
        <f t="shared" si="4"/>
        <v>16129.78157363251</v>
      </c>
      <c r="K34" s="1">
        <f t="shared" si="5"/>
        <v>13774.609805220629</v>
      </c>
      <c r="L34" s="1">
        <f t="shared" si="6"/>
        <v>13004.957871079378</v>
      </c>
      <c r="M34" s="1">
        <f t="shared" si="7"/>
        <v>14303.116416644172</v>
      </c>
      <c r="N34" s="1">
        <f t="shared" si="3"/>
        <v>1.4303116416644173</v>
      </c>
    </row>
    <row r="35" spans="3:14" x14ac:dyDescent="0.2">
      <c r="C35">
        <v>32</v>
      </c>
      <c r="D35">
        <v>207.9</v>
      </c>
      <c r="E35">
        <v>1598.84</v>
      </c>
      <c r="F35">
        <v>-345343</v>
      </c>
      <c r="G35">
        <v>-288388</v>
      </c>
      <c r="H35">
        <v>-297079</v>
      </c>
      <c r="J35" s="1">
        <f t="shared" si="4"/>
        <v>17757.449704110648</v>
      </c>
      <c r="K35" s="1">
        <f t="shared" si="5"/>
        <v>14828.838011105079</v>
      </c>
      <c r="L35" s="1">
        <f t="shared" si="6"/>
        <v>15275.727032681963</v>
      </c>
      <c r="M35" s="1">
        <f t="shared" si="7"/>
        <v>15954.004915965896</v>
      </c>
      <c r="N35" s="1">
        <f t="shared" si="3"/>
        <v>1.5954004915965896</v>
      </c>
    </row>
    <row r="36" spans="3:14" x14ac:dyDescent="0.2">
      <c r="C36">
        <v>33</v>
      </c>
      <c r="D36">
        <v>214.5</v>
      </c>
      <c r="E36">
        <v>1598.3</v>
      </c>
      <c r="F36">
        <v>-370620</v>
      </c>
      <c r="G36">
        <v>-289713</v>
      </c>
      <c r="H36">
        <v>-288384</v>
      </c>
      <c r="J36" s="1">
        <f t="shared" si="4"/>
        <v>19050.750183259708</v>
      </c>
      <c r="K36" s="1">
        <f t="shared" si="5"/>
        <v>14891.937801097403</v>
      </c>
      <c r="L36" s="1">
        <f t="shared" si="6"/>
        <v>14823.624037691348</v>
      </c>
      <c r="M36" s="1">
        <f t="shared" si="7"/>
        <v>16255.437340682818</v>
      </c>
      <c r="N36" s="1">
        <f t="shared" si="3"/>
        <v>1.6255437340682819</v>
      </c>
    </row>
    <row r="37" spans="3:14" x14ac:dyDescent="0.2">
      <c r="C37">
        <v>34</v>
      </c>
      <c r="D37">
        <v>221.1</v>
      </c>
      <c r="E37">
        <v>1591.68</v>
      </c>
      <c r="F37">
        <v>-423089</v>
      </c>
      <c r="G37">
        <v>-356770</v>
      </c>
      <c r="H37">
        <v>-347721</v>
      </c>
      <c r="J37" s="1">
        <f t="shared" si="4"/>
        <v>21657.704521066269</v>
      </c>
      <c r="K37" s="1">
        <f t="shared" si="5"/>
        <v>18262.869613676587</v>
      </c>
      <c r="L37" s="1">
        <f t="shared" si="6"/>
        <v>17799.656038728695</v>
      </c>
      <c r="M37" s="1">
        <f t="shared" si="7"/>
        <v>19240.076724490518</v>
      </c>
      <c r="N37" s="1">
        <f t="shared" si="3"/>
        <v>1.924007672449052</v>
      </c>
    </row>
    <row r="38" spans="3:14" x14ac:dyDescent="0.2">
      <c r="C38">
        <v>35</v>
      </c>
      <c r="D38">
        <v>227.7</v>
      </c>
      <c r="E38">
        <v>1569.23</v>
      </c>
      <c r="F38">
        <v>-440893</v>
      </c>
      <c r="G38">
        <v>-332612</v>
      </c>
      <c r="H38">
        <v>-314486</v>
      </c>
      <c r="J38" s="1">
        <f t="shared" si="4"/>
        <v>22250.754229259379</v>
      </c>
      <c r="K38" s="1">
        <f t="shared" si="5"/>
        <v>16786.08611545754</v>
      </c>
      <c r="L38" s="1">
        <f t="shared" si="6"/>
        <v>15871.312755119419</v>
      </c>
      <c r="M38" s="1">
        <f t="shared" si="7"/>
        <v>18302.717699945446</v>
      </c>
      <c r="N38" s="1">
        <f t="shared" si="3"/>
        <v>1.8302717699945448</v>
      </c>
    </row>
    <row r="39" spans="3:14" x14ac:dyDescent="0.2">
      <c r="C39">
        <v>36</v>
      </c>
      <c r="D39">
        <v>234.3</v>
      </c>
      <c r="E39">
        <v>1522.5</v>
      </c>
      <c r="F39">
        <v>-473333</v>
      </c>
      <c r="G39">
        <v>-397250</v>
      </c>
      <c r="H39">
        <v>-396076</v>
      </c>
      <c r="J39" s="1">
        <f t="shared" si="4"/>
        <v>23176.562140793547</v>
      </c>
      <c r="K39" s="1">
        <f t="shared" si="5"/>
        <v>19451.188297520428</v>
      </c>
      <c r="L39" s="1">
        <f t="shared" si="6"/>
        <v>19393.703854320203</v>
      </c>
      <c r="M39" s="1">
        <f t="shared" si="7"/>
        <v>20673.818097544729</v>
      </c>
      <c r="N39" s="1">
        <f t="shared" si="3"/>
        <v>2.0673818097544729</v>
      </c>
    </row>
    <row r="40" spans="3:14" x14ac:dyDescent="0.2">
      <c r="C40">
        <v>37</v>
      </c>
      <c r="D40">
        <v>240.9</v>
      </c>
      <c r="E40">
        <v>1498.44</v>
      </c>
      <c r="F40">
        <v>-486517</v>
      </c>
      <c r="G40">
        <v>-393653</v>
      </c>
      <c r="H40">
        <v>-392309</v>
      </c>
      <c r="J40" s="1">
        <f t="shared" si="4"/>
        <v>23445.65168741185</v>
      </c>
      <c r="K40" s="1">
        <f t="shared" si="5"/>
        <v>18970.459662673118</v>
      </c>
      <c r="L40" s="1">
        <f t="shared" si="6"/>
        <v>18905.691204699644</v>
      </c>
      <c r="M40" s="1">
        <f t="shared" si="7"/>
        <v>20440.600851594871</v>
      </c>
      <c r="N40" s="1">
        <f t="shared" si="3"/>
        <v>2.044060085159487</v>
      </c>
    </row>
    <row r="41" spans="3:14" x14ac:dyDescent="0.2">
      <c r="C41">
        <v>38</v>
      </c>
      <c r="D41">
        <v>247.5</v>
      </c>
      <c r="E41">
        <v>1503.73</v>
      </c>
      <c r="F41">
        <v>-535703</v>
      </c>
      <c r="G41">
        <v>-448928</v>
      </c>
      <c r="H41">
        <v>-456404</v>
      </c>
      <c r="J41" s="1">
        <f t="shared" si="4"/>
        <v>25907.104298271366</v>
      </c>
      <c r="K41" s="1">
        <f t="shared" si="5"/>
        <v>21710.583137324913</v>
      </c>
      <c r="L41" s="1">
        <f t="shared" si="6"/>
        <v>22072.129575806452</v>
      </c>
      <c r="M41" s="1">
        <f t="shared" si="7"/>
        <v>23229.939003800911</v>
      </c>
      <c r="N41" s="1">
        <f t="shared" si="3"/>
        <v>2.3229939003800912</v>
      </c>
    </row>
    <row r="42" spans="3:14" x14ac:dyDescent="0.2">
      <c r="C42">
        <v>39</v>
      </c>
      <c r="D42">
        <v>254.1</v>
      </c>
      <c r="E42">
        <v>1553.76</v>
      </c>
      <c r="F42">
        <v>-563923</v>
      </c>
      <c r="G42">
        <v>-435739</v>
      </c>
      <c r="H42">
        <v>-438200</v>
      </c>
      <c r="J42" s="1">
        <f t="shared" si="4"/>
        <v>28179.201049600677</v>
      </c>
      <c r="K42" s="1">
        <f t="shared" si="5"/>
        <v>21773.853675327926</v>
      </c>
      <c r="L42" s="1">
        <f t="shared" si="6"/>
        <v>21896.829708905323</v>
      </c>
      <c r="M42" s="1">
        <f t="shared" si="7"/>
        <v>23949.961477944642</v>
      </c>
      <c r="N42" s="1">
        <f t="shared" si="3"/>
        <v>2.3949961477944641</v>
      </c>
    </row>
    <row r="43" spans="3:14" x14ac:dyDescent="0.2">
      <c r="C43">
        <v>40</v>
      </c>
      <c r="D43">
        <v>260.7</v>
      </c>
      <c r="E43">
        <v>1576.77</v>
      </c>
      <c r="F43">
        <v>-591203</v>
      </c>
      <c r="G43">
        <v>-446179</v>
      </c>
      <c r="H43">
        <v>-437626</v>
      </c>
      <c r="J43" s="1">
        <f t="shared" si="4"/>
        <v>29979.881259631609</v>
      </c>
      <c r="K43" s="1">
        <f t="shared" si="5"/>
        <v>22625.719829806636</v>
      </c>
      <c r="L43" s="1">
        <f t="shared" si="6"/>
        <v>22191.997530674813</v>
      </c>
      <c r="M43" s="1">
        <f t="shared" si="7"/>
        <v>24932.532873371019</v>
      </c>
      <c r="N43" s="1">
        <f t="shared" si="3"/>
        <v>2.4932532873371023</v>
      </c>
    </row>
    <row r="44" spans="3:14" x14ac:dyDescent="0.2">
      <c r="C44">
        <v>41</v>
      </c>
      <c r="D44">
        <v>267.3</v>
      </c>
      <c r="E44">
        <v>1587.71</v>
      </c>
      <c r="F44">
        <v>-549674</v>
      </c>
      <c r="G44">
        <v>-434467</v>
      </c>
      <c r="H44">
        <v>-450933</v>
      </c>
      <c r="J44" s="1">
        <f t="shared" si="4"/>
        <v>28067.343258579021</v>
      </c>
      <c r="K44" s="1">
        <f t="shared" si="5"/>
        <v>22184.666590606528</v>
      </c>
      <c r="L44" s="1">
        <f t="shared" si="6"/>
        <v>23025.450171594101</v>
      </c>
      <c r="M44" s="1">
        <f t="shared" si="7"/>
        <v>24425.820006926548</v>
      </c>
      <c r="N44" s="1">
        <f t="shared" si="3"/>
        <v>2.4425820006926551</v>
      </c>
    </row>
    <row r="45" spans="3:14" x14ac:dyDescent="0.2">
      <c r="C45">
        <v>42</v>
      </c>
      <c r="D45">
        <v>273.89999999999998</v>
      </c>
      <c r="E45">
        <v>992</v>
      </c>
      <c r="F45">
        <v>-97906.1</v>
      </c>
      <c r="G45">
        <v>-70308.899999999994</v>
      </c>
      <c r="H45">
        <v>-27930.799999999999</v>
      </c>
      <c r="J45" s="1">
        <f t="shared" si="4"/>
        <v>3123.5348384399854</v>
      </c>
      <c r="K45" s="1">
        <f t="shared" si="5"/>
        <v>2243.0910699373489</v>
      </c>
      <c r="L45" s="1">
        <f t="shared" si="6"/>
        <v>891.08673377347827</v>
      </c>
      <c r="M45" s="1">
        <f t="shared" si="7"/>
        <v>2085.9042140502711</v>
      </c>
      <c r="N45" s="1">
        <f t="shared" si="3"/>
        <v>0.20859042140502712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12E2-1E74-9040-860C-29C7E4C0FCB6}">
  <dimension ref="C1:P45"/>
  <sheetViews>
    <sheetView topLeftCell="A2" workbookViewId="0">
      <selection activeCell="P4" sqref="P4:P5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1431.48</v>
      </c>
      <c r="F4" s="1">
        <v>184071</v>
      </c>
      <c r="G4" s="1">
        <v>164315</v>
      </c>
      <c r="H4" s="1">
        <v>178702</v>
      </c>
      <c r="I4">
        <f>(K1*I1*J1)</f>
        <v>31093.89080754</v>
      </c>
      <c r="J4" s="1">
        <f>-$E4*F4/$I$4</f>
        <v>-8474.1390748083868</v>
      </c>
      <c r="K4" s="1">
        <f t="shared" ref="K4:L6" si="0">-$E4*G4/$I$4</f>
        <v>-7564.6254004006068</v>
      </c>
      <c r="L4" s="1">
        <f>-$E4*H4/$I$4</f>
        <v>-8226.96460032492</v>
      </c>
      <c r="M4" s="1">
        <f>SUM(J4:L4)/3</f>
        <v>-8088.5763585113045</v>
      </c>
      <c r="N4" s="1">
        <f>M4*0.0001</f>
        <v>-0.80885763585113046</v>
      </c>
      <c r="P4" s="1">
        <f>MAX(N4:N45)</f>
        <v>3.3691754600637847</v>
      </c>
    </row>
    <row r="5" spans="3:16" x14ac:dyDescent="0.2">
      <c r="C5">
        <v>2</v>
      </c>
      <c r="D5">
        <v>9.9</v>
      </c>
      <c r="E5">
        <v>1574.67</v>
      </c>
      <c r="F5" s="1">
        <v>791121</v>
      </c>
      <c r="G5" s="1">
        <v>633292</v>
      </c>
      <c r="H5" s="1">
        <v>623113</v>
      </c>
      <c r="J5" s="1">
        <f t="shared" ref="J5:J6" si="1">-$E5*F5/$I$4</f>
        <v>-40064.285064251766</v>
      </c>
      <c r="K5" s="1">
        <f t="shared" si="0"/>
        <v>-32071.44193733971</v>
      </c>
      <c r="L5" s="1">
        <f t="shared" si="0"/>
        <v>-31555.95270412631</v>
      </c>
      <c r="M5" s="1">
        <f t="shared" ref="M5:M6" si="2">SUM(J5:L5)/3</f>
        <v>-34563.893235239259</v>
      </c>
      <c r="N5" s="1">
        <f t="shared" ref="N5:N45" si="3">M5*0.0001</f>
        <v>-3.456389323523926</v>
      </c>
      <c r="P5" s="1">
        <f>MIN(N4:N45)</f>
        <v>-3.456389323523926</v>
      </c>
    </row>
    <row r="6" spans="3:16" x14ac:dyDescent="0.2">
      <c r="C6">
        <v>3</v>
      </c>
      <c r="D6">
        <v>16.5</v>
      </c>
      <c r="E6">
        <v>1587.27</v>
      </c>
      <c r="F6" s="1">
        <v>753275</v>
      </c>
      <c r="G6" s="1">
        <v>610774</v>
      </c>
      <c r="H6" s="1">
        <v>632323</v>
      </c>
      <c r="J6" s="1">
        <f t="shared" si="1"/>
        <v>-38452.917219355033</v>
      </c>
      <c r="K6" s="1">
        <f t="shared" si="0"/>
        <v>-31178.576299139557</v>
      </c>
      <c r="L6" s="1">
        <f t="shared" si="0"/>
        <v>-32278.602070816414</v>
      </c>
      <c r="M6" s="1">
        <f t="shared" si="2"/>
        <v>-33970.031863103672</v>
      </c>
      <c r="N6" s="1">
        <f t="shared" si="3"/>
        <v>-3.3970031863103674</v>
      </c>
    </row>
    <row r="7" spans="3:16" x14ac:dyDescent="0.2">
      <c r="C7">
        <v>4</v>
      </c>
      <c r="D7">
        <v>23.1</v>
      </c>
      <c r="E7">
        <v>1431.27</v>
      </c>
      <c r="F7">
        <v>709605</v>
      </c>
      <c r="G7">
        <v>608112</v>
      </c>
      <c r="H7">
        <v>614258</v>
      </c>
      <c r="J7" s="1">
        <f t="shared" ref="J7:J45" si="4">-$E7*F7/$I$4</f>
        <v>-32663.533638695259</v>
      </c>
      <c r="K7" s="1">
        <f t="shared" ref="K7:K45" si="5">-$E7*G7/$I$4</f>
        <v>-27991.751422402958</v>
      </c>
      <c r="L7" s="1">
        <f t="shared" ref="L7:L45" si="6">-$E7*H7/$I$4</f>
        <v>-28274.655401015592</v>
      </c>
      <c r="M7" s="1">
        <f t="shared" ref="M7:M45" si="7">SUM(J7:L7)/3</f>
        <v>-29643.31348737127</v>
      </c>
      <c r="N7" s="1">
        <f t="shared" si="3"/>
        <v>-2.9643313487371272</v>
      </c>
    </row>
    <row r="8" spans="3:16" x14ac:dyDescent="0.2">
      <c r="C8">
        <v>5</v>
      </c>
      <c r="D8">
        <v>29.7</v>
      </c>
      <c r="E8">
        <v>1404.49</v>
      </c>
      <c r="F8">
        <v>671813</v>
      </c>
      <c r="G8">
        <v>567646</v>
      </c>
      <c r="H8">
        <v>564465</v>
      </c>
      <c r="J8" s="1">
        <f t="shared" si="4"/>
        <v>-30345.338452825472</v>
      </c>
      <c r="K8" s="1">
        <f t="shared" si="5"/>
        <v>-25640.18557454614</v>
      </c>
      <c r="L8" s="1">
        <f t="shared" si="6"/>
        <v>-25496.501957797973</v>
      </c>
      <c r="M8" s="1">
        <f t="shared" si="7"/>
        <v>-27160.675328389862</v>
      </c>
      <c r="N8" s="1">
        <f t="shared" si="3"/>
        <v>-2.7160675328389865</v>
      </c>
    </row>
    <row r="9" spans="3:16" x14ac:dyDescent="0.2">
      <c r="C9">
        <v>6</v>
      </c>
      <c r="D9">
        <v>36.299999999999997</v>
      </c>
      <c r="E9">
        <v>1577</v>
      </c>
      <c r="F9">
        <v>626414</v>
      </c>
      <c r="G9">
        <v>518052</v>
      </c>
      <c r="H9">
        <v>514852</v>
      </c>
      <c r="J9" s="1">
        <f t="shared" si="4"/>
        <v>-31770.063261444713</v>
      </c>
      <c r="K9" s="1">
        <f t="shared" si="5"/>
        <v>-26274.228884919488</v>
      </c>
      <c r="L9" s="1">
        <f t="shared" si="6"/>
        <v>-26111.933338465191</v>
      </c>
      <c r="M9" s="1">
        <f t="shared" si="7"/>
        <v>-28052.075161609799</v>
      </c>
      <c r="N9" s="1">
        <f t="shared" si="3"/>
        <v>-2.80520751616098</v>
      </c>
    </row>
    <row r="10" spans="3:16" x14ac:dyDescent="0.2">
      <c r="C10">
        <v>7</v>
      </c>
      <c r="D10">
        <v>42.9</v>
      </c>
      <c r="E10">
        <v>1592.68</v>
      </c>
      <c r="F10">
        <v>572494</v>
      </c>
      <c r="G10">
        <v>464360</v>
      </c>
      <c r="H10">
        <v>454084</v>
      </c>
      <c r="J10" s="1">
        <f t="shared" si="4"/>
        <v>-29324.08007617035</v>
      </c>
      <c r="K10" s="1">
        <f t="shared" si="5"/>
        <v>-23785.279538598596</v>
      </c>
      <c r="L10" s="1">
        <f t="shared" si="6"/>
        <v>-23258.92599277501</v>
      </c>
      <c r="M10" s="1">
        <f t="shared" si="7"/>
        <v>-25456.095202514651</v>
      </c>
      <c r="N10" s="1">
        <f t="shared" si="3"/>
        <v>-2.5456095202514653</v>
      </c>
    </row>
    <row r="11" spans="3:16" x14ac:dyDescent="0.2">
      <c r="C11">
        <v>8</v>
      </c>
      <c r="D11">
        <v>49.5</v>
      </c>
      <c r="E11">
        <v>1471.14</v>
      </c>
      <c r="F11">
        <v>537822</v>
      </c>
      <c r="G11">
        <v>439992</v>
      </c>
      <c r="H11">
        <v>420828</v>
      </c>
      <c r="J11" s="1">
        <f t="shared" si="4"/>
        <v>-25445.881378349026</v>
      </c>
      <c r="K11" s="1">
        <f t="shared" si="5"/>
        <v>-20817.267124480859</v>
      </c>
      <c r="L11" s="1">
        <f t="shared" si="6"/>
        <v>-19910.564031757469</v>
      </c>
      <c r="M11" s="1">
        <f t="shared" si="7"/>
        <v>-22057.904178195782</v>
      </c>
      <c r="N11" s="1">
        <f t="shared" si="3"/>
        <v>-2.2057904178195784</v>
      </c>
    </row>
    <row r="12" spans="3:16" x14ac:dyDescent="0.2">
      <c r="C12">
        <v>9</v>
      </c>
      <c r="D12">
        <v>56.1</v>
      </c>
      <c r="E12">
        <v>1376.6</v>
      </c>
      <c r="F12">
        <v>499323</v>
      </c>
      <c r="G12">
        <v>381991</v>
      </c>
      <c r="H12">
        <v>384505</v>
      </c>
      <c r="J12" s="1">
        <f t="shared" si="4"/>
        <v>-22106.208774403978</v>
      </c>
      <c r="K12" s="1">
        <f t="shared" si="5"/>
        <v>-16911.643957805569</v>
      </c>
      <c r="L12" s="1">
        <f t="shared" si="6"/>
        <v>-17022.94467669665</v>
      </c>
      <c r="M12" s="1">
        <f t="shared" si="7"/>
        <v>-18680.265802968734</v>
      </c>
      <c r="N12" s="1">
        <f t="shared" si="3"/>
        <v>-1.8680265802968734</v>
      </c>
    </row>
    <row r="13" spans="3:16" x14ac:dyDescent="0.2">
      <c r="C13">
        <v>10</v>
      </c>
      <c r="D13">
        <v>62.7</v>
      </c>
      <c r="E13">
        <v>1560.62</v>
      </c>
      <c r="F13">
        <v>454319</v>
      </c>
      <c r="G13">
        <v>374274</v>
      </c>
      <c r="H13">
        <v>368135</v>
      </c>
      <c r="J13" s="1">
        <f t="shared" si="4"/>
        <v>-22802.528064711314</v>
      </c>
      <c r="K13" s="1">
        <f t="shared" si="5"/>
        <v>-18785.024154595696</v>
      </c>
      <c r="L13" s="1">
        <f t="shared" si="6"/>
        <v>-18476.904265730685</v>
      </c>
      <c r="M13" s="1">
        <f t="shared" si="7"/>
        <v>-20021.485495012563</v>
      </c>
      <c r="N13" s="1">
        <f t="shared" si="3"/>
        <v>-2.0021485495012565</v>
      </c>
    </row>
    <row r="14" spans="3:16" x14ac:dyDescent="0.2">
      <c r="C14">
        <v>11</v>
      </c>
      <c r="D14">
        <v>69.3</v>
      </c>
      <c r="E14">
        <v>1596.4</v>
      </c>
      <c r="F14">
        <v>409092</v>
      </c>
      <c r="G14">
        <v>330864</v>
      </c>
      <c r="H14">
        <v>328769</v>
      </c>
      <c r="J14" s="1">
        <f t="shared" si="4"/>
        <v>-21003.304888484239</v>
      </c>
      <c r="K14" s="1">
        <f t="shared" si="5"/>
        <v>-16986.979624689433</v>
      </c>
      <c r="L14" s="1">
        <f t="shared" si="6"/>
        <v>-16879.419653481553</v>
      </c>
      <c r="M14" s="1">
        <f t="shared" si="7"/>
        <v>-18289.901388885075</v>
      </c>
      <c r="N14" s="1">
        <f t="shared" si="3"/>
        <v>-1.8289901388885075</v>
      </c>
    </row>
    <row r="15" spans="3:16" x14ac:dyDescent="0.2">
      <c r="C15">
        <v>12</v>
      </c>
      <c r="D15">
        <v>75.900000000000006</v>
      </c>
      <c r="E15">
        <v>1549.8</v>
      </c>
      <c r="F15">
        <v>369902</v>
      </c>
      <c r="G15">
        <v>313376</v>
      </c>
      <c r="H15">
        <v>297917</v>
      </c>
      <c r="J15" s="1">
        <f t="shared" si="4"/>
        <v>-18436.873119171887</v>
      </c>
      <c r="K15" s="1">
        <f t="shared" si="5"/>
        <v>-15619.470969590888</v>
      </c>
      <c r="L15" s="1">
        <f t="shared" si="6"/>
        <v>-14848.954396149062</v>
      </c>
      <c r="M15" s="1">
        <f t="shared" si="7"/>
        <v>-16301.766161637279</v>
      </c>
      <c r="N15" s="1">
        <f t="shared" si="3"/>
        <v>-1.6301766161637279</v>
      </c>
    </row>
    <row r="16" spans="3:16" x14ac:dyDescent="0.2">
      <c r="C16">
        <v>13</v>
      </c>
      <c r="D16">
        <v>82.5</v>
      </c>
      <c r="E16">
        <v>1402.53</v>
      </c>
      <c r="F16">
        <v>318512</v>
      </c>
      <c r="G16">
        <v>235137</v>
      </c>
      <c r="H16">
        <v>230630</v>
      </c>
      <c r="J16" s="1">
        <f t="shared" si="4"/>
        <v>-14366.894066910199</v>
      </c>
      <c r="K16" s="1">
        <f t="shared" si="5"/>
        <v>-10606.15728830017</v>
      </c>
      <c r="L16" s="1">
        <f t="shared" si="6"/>
        <v>-10402.86324738628</v>
      </c>
      <c r="M16" s="1">
        <f t="shared" si="7"/>
        <v>-11791.971534198883</v>
      </c>
      <c r="N16" s="1">
        <f t="shared" si="3"/>
        <v>-1.1791971534198884</v>
      </c>
    </row>
    <row r="17" spans="3:14" x14ac:dyDescent="0.2">
      <c r="C17">
        <v>14</v>
      </c>
      <c r="D17">
        <v>89.1</v>
      </c>
      <c r="E17">
        <v>1473.5</v>
      </c>
      <c r="F17">
        <v>286018</v>
      </c>
      <c r="G17">
        <v>248392</v>
      </c>
      <c r="H17">
        <v>239318</v>
      </c>
      <c r="J17" s="1">
        <f t="shared" si="4"/>
        <v>-13554.029812756744</v>
      </c>
      <c r="K17" s="1">
        <f t="shared" si="5"/>
        <v>-11770.981453091319</v>
      </c>
      <c r="L17" s="1">
        <f t="shared" si="6"/>
        <v>-11340.976115941368</v>
      </c>
      <c r="M17" s="1">
        <f t="shared" si="7"/>
        <v>-12221.995793929811</v>
      </c>
      <c r="N17" s="1">
        <f t="shared" si="3"/>
        <v>-1.2221995793929812</v>
      </c>
    </row>
    <row r="18" spans="3:14" x14ac:dyDescent="0.2">
      <c r="C18">
        <v>15</v>
      </c>
      <c r="D18">
        <v>95.7</v>
      </c>
      <c r="E18">
        <v>1577.75</v>
      </c>
      <c r="F18">
        <v>240004</v>
      </c>
      <c r="G18">
        <v>211186</v>
      </c>
      <c r="H18">
        <v>211946</v>
      </c>
      <c r="J18" s="1">
        <f t="shared" si="4"/>
        <v>-12178.157868496042</v>
      </c>
      <c r="K18" s="1">
        <f t="shared" si="5"/>
        <v>-10715.889933568629</v>
      </c>
      <c r="L18" s="1">
        <f t="shared" si="6"/>
        <v>-10754.453457426802</v>
      </c>
      <c r="M18" s="1">
        <f t="shared" si="7"/>
        <v>-11216.167086497158</v>
      </c>
      <c r="N18" s="1">
        <f t="shared" si="3"/>
        <v>-1.121616708649716</v>
      </c>
    </row>
    <row r="19" spans="3:14" x14ac:dyDescent="0.2">
      <c r="C19">
        <v>16</v>
      </c>
      <c r="D19">
        <v>102.3</v>
      </c>
      <c r="E19">
        <v>1597.55</v>
      </c>
      <c r="F19">
        <v>193666</v>
      </c>
      <c r="G19">
        <v>166729</v>
      </c>
      <c r="H19">
        <v>162474</v>
      </c>
      <c r="J19" s="1">
        <f t="shared" si="4"/>
        <v>-9950.2220617876283</v>
      </c>
      <c r="K19" s="1">
        <f t="shared" si="5"/>
        <v>-8566.2458776439289</v>
      </c>
      <c r="L19" s="1">
        <f t="shared" si="6"/>
        <v>-8347.6313822089724</v>
      </c>
      <c r="M19" s="1">
        <f t="shared" si="7"/>
        <v>-8954.6997738801765</v>
      </c>
      <c r="N19" s="1">
        <f t="shared" si="3"/>
        <v>-0.8954699773880177</v>
      </c>
    </row>
    <row r="20" spans="3:14" x14ac:dyDescent="0.2">
      <c r="C20">
        <v>17</v>
      </c>
      <c r="D20">
        <v>108.9</v>
      </c>
      <c r="E20">
        <v>1578.79</v>
      </c>
      <c r="F20">
        <v>155693</v>
      </c>
      <c r="G20">
        <v>117292</v>
      </c>
      <c r="H20">
        <v>134795</v>
      </c>
      <c r="J20" s="1">
        <f t="shared" si="4"/>
        <v>-7905.3005296588371</v>
      </c>
      <c r="K20" s="1">
        <f t="shared" si="5"/>
        <v>-5955.4926022669251</v>
      </c>
      <c r="L20" s="1">
        <f t="shared" si="6"/>
        <v>-6844.2061293401939</v>
      </c>
      <c r="M20" s="1">
        <f t="shared" si="7"/>
        <v>-6901.6664204219851</v>
      </c>
      <c r="N20" s="1">
        <f t="shared" si="3"/>
        <v>-0.69016664204219857</v>
      </c>
    </row>
    <row r="21" spans="3:14" x14ac:dyDescent="0.2">
      <c r="C21">
        <v>18</v>
      </c>
      <c r="D21">
        <v>115.5</v>
      </c>
      <c r="E21">
        <v>1477.85</v>
      </c>
      <c r="F21">
        <v>109987</v>
      </c>
      <c r="G21">
        <v>61916.1</v>
      </c>
      <c r="H21">
        <v>47503.8</v>
      </c>
      <c r="J21" s="1">
        <f t="shared" si="4"/>
        <v>-5227.531316556383</v>
      </c>
      <c r="K21" s="1">
        <f t="shared" si="5"/>
        <v>-2942.7873453138704</v>
      </c>
      <c r="L21" s="1">
        <f t="shared" si="6"/>
        <v>-2257.7904857431436</v>
      </c>
      <c r="M21" s="1">
        <f t="shared" si="7"/>
        <v>-3476.036382537799</v>
      </c>
      <c r="N21" s="1">
        <f t="shared" si="3"/>
        <v>-0.34760363825377993</v>
      </c>
    </row>
    <row r="22" spans="3:14" x14ac:dyDescent="0.2">
      <c r="C22">
        <v>19</v>
      </c>
      <c r="D22">
        <v>122.1</v>
      </c>
      <c r="E22">
        <v>1432.63</v>
      </c>
      <c r="F22">
        <v>78920.2</v>
      </c>
      <c r="G22">
        <v>52220</v>
      </c>
      <c r="H22">
        <v>61346.7</v>
      </c>
      <c r="J22" s="1">
        <f t="shared" si="4"/>
        <v>-3636.194866246301</v>
      </c>
      <c r="K22" s="1">
        <f t="shared" si="5"/>
        <v>-2406.0012001411787</v>
      </c>
      <c r="L22" s="1">
        <f t="shared" si="6"/>
        <v>-2826.5077331424905</v>
      </c>
      <c r="M22" s="1">
        <f t="shared" si="7"/>
        <v>-2956.2345998433234</v>
      </c>
      <c r="N22" s="1">
        <f t="shared" si="3"/>
        <v>-0.29562345998433237</v>
      </c>
    </row>
    <row r="23" spans="3:14" x14ac:dyDescent="0.2">
      <c r="C23">
        <v>20</v>
      </c>
      <c r="D23">
        <v>128.69999999999999</v>
      </c>
      <c r="E23">
        <v>1527.64</v>
      </c>
      <c r="F23">
        <v>31613.5</v>
      </c>
      <c r="G23">
        <v>39102.6</v>
      </c>
      <c r="H23">
        <v>44619.4</v>
      </c>
      <c r="J23" s="1">
        <f t="shared" si="4"/>
        <v>-1553.1683519094727</v>
      </c>
      <c r="K23" s="1">
        <f t="shared" si="5"/>
        <v>-1921.107147180013</v>
      </c>
      <c r="L23" s="1">
        <f t="shared" si="6"/>
        <v>-2192.1470245682867</v>
      </c>
      <c r="M23" s="1">
        <f t="shared" si="7"/>
        <v>-1888.807507885924</v>
      </c>
      <c r="N23" s="1">
        <f t="shared" si="3"/>
        <v>-0.1888807507885924</v>
      </c>
    </row>
    <row r="24" spans="3:14" x14ac:dyDescent="0.2">
      <c r="C24">
        <v>21</v>
      </c>
      <c r="D24">
        <v>135.30000000000001</v>
      </c>
      <c r="E24">
        <v>1585.66</v>
      </c>
      <c r="F24">
        <v>-16599.400000000001</v>
      </c>
      <c r="G24">
        <v>3632.53</v>
      </c>
      <c r="H24">
        <v>1765.68</v>
      </c>
      <c r="J24" s="1">
        <f t="shared" si="4"/>
        <v>846.50083731616462</v>
      </c>
      <c r="K24" s="1">
        <f t="shared" si="5"/>
        <v>-185.24402608383963</v>
      </c>
      <c r="L24" s="1">
        <f t="shared" si="6"/>
        <v>-90.04238697979477</v>
      </c>
      <c r="M24" s="1">
        <f t="shared" si="7"/>
        <v>190.40480808417672</v>
      </c>
      <c r="N24" s="1">
        <f t="shared" si="3"/>
        <v>1.9040480808417672E-2</v>
      </c>
    </row>
    <row r="25" spans="3:14" x14ac:dyDescent="0.2">
      <c r="C25">
        <v>22</v>
      </c>
      <c r="D25">
        <v>141.9</v>
      </c>
      <c r="E25">
        <v>1597.95</v>
      </c>
      <c r="F25">
        <v>-48392.5</v>
      </c>
      <c r="G25">
        <v>-40595.199999999997</v>
      </c>
      <c r="H25">
        <v>-36151.5</v>
      </c>
      <c r="J25" s="1">
        <f t="shared" si="4"/>
        <v>2486.9449710760687</v>
      </c>
      <c r="K25" s="1">
        <f t="shared" si="5"/>
        <v>2086.2329594426246</v>
      </c>
      <c r="L25" s="1">
        <f t="shared" si="6"/>
        <v>1857.8662214569717</v>
      </c>
      <c r="M25" s="1">
        <f t="shared" si="7"/>
        <v>2143.6813839918887</v>
      </c>
      <c r="N25" s="1">
        <f t="shared" si="3"/>
        <v>0.21436813839918886</v>
      </c>
    </row>
    <row r="26" spans="3:14" x14ac:dyDescent="0.2">
      <c r="C26">
        <v>23</v>
      </c>
      <c r="D26">
        <v>148.5</v>
      </c>
      <c r="E26">
        <v>1593.1</v>
      </c>
      <c r="F26">
        <v>-97358.2</v>
      </c>
      <c r="G26">
        <v>-61262.3</v>
      </c>
      <c r="H26">
        <v>-69432.800000000003</v>
      </c>
      <c r="J26" s="1">
        <f t="shared" si="4"/>
        <v>4988.1614809809926</v>
      </c>
      <c r="K26" s="1">
        <f t="shared" si="5"/>
        <v>3138.78281537972</v>
      </c>
      <c r="L26" s="1">
        <f t="shared" si="6"/>
        <v>3557.3995665147572</v>
      </c>
      <c r="M26" s="1">
        <f t="shared" si="7"/>
        <v>3894.7812876251569</v>
      </c>
      <c r="N26" s="1">
        <f t="shared" si="3"/>
        <v>0.3894781287625157</v>
      </c>
    </row>
    <row r="27" spans="3:14" x14ac:dyDescent="0.2">
      <c r="C27">
        <v>24</v>
      </c>
      <c r="D27">
        <v>155.1</v>
      </c>
      <c r="E27">
        <v>1569.9</v>
      </c>
      <c r="F27">
        <v>-141052</v>
      </c>
      <c r="G27">
        <v>-70867.399999999994</v>
      </c>
      <c r="H27">
        <v>-66356.399999999994</v>
      </c>
      <c r="J27" s="1">
        <f t="shared" si="4"/>
        <v>7121.5769094520438</v>
      </c>
      <c r="K27" s="1">
        <f t="shared" si="5"/>
        <v>3578.0254053320878</v>
      </c>
      <c r="L27" s="1">
        <f t="shared" si="6"/>
        <v>3350.2694469724893</v>
      </c>
      <c r="M27" s="1">
        <f t="shared" si="7"/>
        <v>4683.2905872522069</v>
      </c>
      <c r="N27" s="1">
        <f t="shared" si="3"/>
        <v>0.46832905872522074</v>
      </c>
    </row>
    <row r="28" spans="3:14" x14ac:dyDescent="0.2">
      <c r="C28">
        <v>25</v>
      </c>
      <c r="D28">
        <v>161.69999999999999</v>
      </c>
      <c r="E28">
        <v>1515.03</v>
      </c>
      <c r="F28">
        <v>-177090</v>
      </c>
      <c r="G28">
        <v>-129990</v>
      </c>
      <c r="H28">
        <v>-117874</v>
      </c>
      <c r="J28" s="1">
        <f t="shared" si="4"/>
        <v>8628.5973138794307</v>
      </c>
      <c r="K28" s="1">
        <f t="shared" si="5"/>
        <v>6333.6798510993694</v>
      </c>
      <c r="L28" s="1">
        <f t="shared" si="6"/>
        <v>5743.3354778712755</v>
      </c>
      <c r="M28" s="1">
        <f t="shared" si="7"/>
        <v>6901.8708809500249</v>
      </c>
      <c r="N28" s="1">
        <f t="shared" si="3"/>
        <v>0.69018708809500251</v>
      </c>
    </row>
    <row r="29" spans="3:14" x14ac:dyDescent="0.2">
      <c r="C29">
        <v>26</v>
      </c>
      <c r="D29">
        <v>168.3</v>
      </c>
      <c r="E29">
        <v>1467.02</v>
      </c>
      <c r="F29">
        <v>-217184</v>
      </c>
      <c r="G29">
        <v>-206871</v>
      </c>
      <c r="H29">
        <v>-201005</v>
      </c>
      <c r="J29" s="1">
        <f t="shared" si="4"/>
        <v>10246.81258617976</v>
      </c>
      <c r="K29" s="1">
        <f t="shared" si="5"/>
        <v>9760.2418526023703</v>
      </c>
      <c r="L29" s="1">
        <f t="shared" si="6"/>
        <v>9483.48204234687</v>
      </c>
      <c r="M29" s="1">
        <f t="shared" si="7"/>
        <v>9830.1788270429988</v>
      </c>
      <c r="N29" s="1">
        <f t="shared" si="3"/>
        <v>0.98301788270429991</v>
      </c>
    </row>
    <row r="30" spans="3:14" x14ac:dyDescent="0.2">
      <c r="C30">
        <v>27</v>
      </c>
      <c r="D30">
        <v>174.9</v>
      </c>
      <c r="E30">
        <v>1508.9</v>
      </c>
      <c r="F30">
        <v>-253382</v>
      </c>
      <c r="G30">
        <v>-199196</v>
      </c>
      <c r="H30">
        <v>-185787</v>
      </c>
      <c r="J30" s="1">
        <f t="shared" si="4"/>
        <v>12295.923407156519</v>
      </c>
      <c r="K30" s="1">
        <f t="shared" si="5"/>
        <v>9666.4276034286195</v>
      </c>
      <c r="L30" s="1">
        <f t="shared" si="6"/>
        <v>9015.726144893435</v>
      </c>
      <c r="M30" s="1">
        <f t="shared" si="7"/>
        <v>10326.025718492858</v>
      </c>
      <c r="N30" s="1">
        <f t="shared" si="3"/>
        <v>1.0326025718492857</v>
      </c>
    </row>
    <row r="31" spans="3:14" x14ac:dyDescent="0.2">
      <c r="C31">
        <v>28</v>
      </c>
      <c r="D31">
        <v>181.5</v>
      </c>
      <c r="E31">
        <v>1559.45</v>
      </c>
      <c r="F31">
        <v>-295287</v>
      </c>
      <c r="G31">
        <v>-211570</v>
      </c>
      <c r="H31">
        <v>-210954</v>
      </c>
      <c r="J31" s="1">
        <f t="shared" si="4"/>
        <v>14809.510813562654</v>
      </c>
      <c r="K31" s="1">
        <f t="shared" si="5"/>
        <v>10610.857243378308</v>
      </c>
      <c r="L31" s="1">
        <f t="shared" si="6"/>
        <v>10579.963033131482</v>
      </c>
      <c r="M31" s="1">
        <f t="shared" si="7"/>
        <v>12000.110363357482</v>
      </c>
      <c r="N31" s="1">
        <f t="shared" si="3"/>
        <v>1.2000110363357483</v>
      </c>
    </row>
    <row r="32" spans="3:14" x14ac:dyDescent="0.2">
      <c r="C32">
        <v>29</v>
      </c>
      <c r="D32">
        <v>188.1</v>
      </c>
      <c r="E32">
        <v>1589.4</v>
      </c>
      <c r="F32">
        <v>-337673</v>
      </c>
      <c r="G32">
        <v>-264123</v>
      </c>
      <c r="H32">
        <v>-264093</v>
      </c>
      <c r="J32" s="1">
        <f t="shared" si="4"/>
        <v>17260.5438644512</v>
      </c>
      <c r="K32" s="1">
        <f t="shared" si="5"/>
        <v>13500.95100025896</v>
      </c>
      <c r="L32" s="1">
        <f t="shared" si="6"/>
        <v>13499.417515746034</v>
      </c>
      <c r="M32" s="1">
        <f t="shared" si="7"/>
        <v>14753.637460152066</v>
      </c>
      <c r="N32" s="1">
        <f t="shared" si="3"/>
        <v>1.4753637460152067</v>
      </c>
    </row>
    <row r="33" spans="3:14" x14ac:dyDescent="0.2">
      <c r="C33">
        <v>30</v>
      </c>
      <c r="D33">
        <v>194.7</v>
      </c>
      <c r="E33">
        <v>1597.93</v>
      </c>
      <c r="F33">
        <v>-390689</v>
      </c>
      <c r="G33">
        <v>-323655</v>
      </c>
      <c r="H33">
        <v>-322974</v>
      </c>
      <c r="J33" s="1">
        <f t="shared" si="4"/>
        <v>20077.695571588429</v>
      </c>
      <c r="K33" s="1">
        <f t="shared" si="5"/>
        <v>16632.786078498379</v>
      </c>
      <c r="L33" s="1">
        <f t="shared" si="6"/>
        <v>16597.789161041648</v>
      </c>
      <c r="M33" s="1">
        <f t="shared" si="7"/>
        <v>17769.423603709485</v>
      </c>
      <c r="N33" s="1">
        <f t="shared" si="3"/>
        <v>1.7769423603709487</v>
      </c>
    </row>
    <row r="34" spans="3:14" x14ac:dyDescent="0.2">
      <c r="C34">
        <v>31</v>
      </c>
      <c r="D34">
        <v>201.3</v>
      </c>
      <c r="E34">
        <v>1598.35</v>
      </c>
      <c r="F34">
        <v>-425172</v>
      </c>
      <c r="G34">
        <v>-358959</v>
      </c>
      <c r="H34">
        <v>-340466</v>
      </c>
      <c r="J34" s="1">
        <f t="shared" si="4"/>
        <v>21855.536523438528</v>
      </c>
      <c r="K34" s="1">
        <f t="shared" si="5"/>
        <v>18451.924244580947</v>
      </c>
      <c r="L34" s="1">
        <f t="shared" si="6"/>
        <v>17501.31028851623</v>
      </c>
      <c r="M34" s="1">
        <f t="shared" si="7"/>
        <v>19269.590352178569</v>
      </c>
      <c r="N34" s="1">
        <f t="shared" si="3"/>
        <v>1.9269590352178569</v>
      </c>
    </row>
    <row r="35" spans="3:14" x14ac:dyDescent="0.2">
      <c r="C35">
        <v>32</v>
      </c>
      <c r="D35">
        <v>207.9</v>
      </c>
      <c r="E35">
        <v>1592.64</v>
      </c>
      <c r="F35">
        <v>-467913</v>
      </c>
      <c r="G35">
        <v>-385404</v>
      </c>
      <c r="H35">
        <v>-391210</v>
      </c>
      <c r="J35" s="1">
        <f t="shared" si="4"/>
        <v>23966.668080640826</v>
      </c>
      <c r="K35" s="1">
        <f t="shared" si="5"/>
        <v>19740.528142948147</v>
      </c>
      <c r="L35" s="1">
        <f t="shared" si="6"/>
        <v>20037.913500645413</v>
      </c>
      <c r="M35" s="1">
        <f t="shared" si="7"/>
        <v>21248.369908078126</v>
      </c>
      <c r="N35" s="1">
        <f t="shared" si="3"/>
        <v>2.1248369908078129</v>
      </c>
    </row>
    <row r="36" spans="3:14" x14ac:dyDescent="0.2">
      <c r="C36">
        <v>33</v>
      </c>
      <c r="D36">
        <v>214.5</v>
      </c>
      <c r="E36">
        <v>1578.45</v>
      </c>
      <c r="F36">
        <v>-502241</v>
      </c>
      <c r="G36">
        <v>-394576</v>
      </c>
      <c r="H36">
        <v>-397460</v>
      </c>
      <c r="J36" s="1">
        <f t="shared" si="4"/>
        <v>25495.757715138116</v>
      </c>
      <c r="K36" s="1">
        <f t="shared" si="5"/>
        <v>20030.252600262298</v>
      </c>
      <c r="L36" s="1">
        <f t="shared" si="6"/>
        <v>20176.655950945453</v>
      </c>
      <c r="M36" s="1">
        <f t="shared" si="7"/>
        <v>21900.888755448625</v>
      </c>
      <c r="N36" s="1">
        <f t="shared" si="3"/>
        <v>2.1900888755448626</v>
      </c>
    </row>
    <row r="37" spans="3:14" x14ac:dyDescent="0.2">
      <c r="C37">
        <v>34</v>
      </c>
      <c r="D37">
        <v>221.1</v>
      </c>
      <c r="E37">
        <v>1550.58</v>
      </c>
      <c r="F37">
        <v>-561602</v>
      </c>
      <c r="G37">
        <v>-460143</v>
      </c>
      <c r="H37">
        <v>-460281</v>
      </c>
      <c r="J37" s="1">
        <f t="shared" si="4"/>
        <v>28005.785269845881</v>
      </c>
      <c r="K37" s="1">
        <f t="shared" si="5"/>
        <v>22946.26096670363</v>
      </c>
      <c r="L37" s="1">
        <f t="shared" si="6"/>
        <v>22953.142705670445</v>
      </c>
      <c r="M37" s="1">
        <f t="shared" si="7"/>
        <v>24635.062980739986</v>
      </c>
      <c r="N37" s="1">
        <f t="shared" si="3"/>
        <v>2.4635062980739986</v>
      </c>
    </row>
    <row r="38" spans="3:14" x14ac:dyDescent="0.2">
      <c r="C38">
        <v>35</v>
      </c>
      <c r="D38">
        <v>227.7</v>
      </c>
      <c r="E38">
        <v>1523.21</v>
      </c>
      <c r="F38">
        <v>-582739</v>
      </c>
      <c r="G38">
        <v>-446076</v>
      </c>
      <c r="H38">
        <v>-438160</v>
      </c>
      <c r="J38" s="1">
        <f t="shared" si="4"/>
        <v>28546.88973098074</v>
      </c>
      <c r="K38" s="1">
        <f t="shared" si="5"/>
        <v>21852.119703052249</v>
      </c>
      <c r="L38" s="1">
        <f t="shared" si="6"/>
        <v>21464.335156093071</v>
      </c>
      <c r="M38" s="1">
        <f t="shared" si="7"/>
        <v>23954.448196708687</v>
      </c>
      <c r="N38" s="1">
        <f t="shared" si="3"/>
        <v>2.3954448196708689</v>
      </c>
    </row>
    <row r="39" spans="3:14" x14ac:dyDescent="0.2">
      <c r="C39">
        <v>36</v>
      </c>
      <c r="D39">
        <v>234.3</v>
      </c>
      <c r="E39">
        <v>1508.61</v>
      </c>
      <c r="F39">
        <v>-627890</v>
      </c>
      <c r="G39">
        <v>-516810</v>
      </c>
      <c r="H39">
        <v>-517887</v>
      </c>
      <c r="J39" s="1">
        <f t="shared" si="4"/>
        <v>30463.898479707215</v>
      </c>
      <c r="K39" s="1">
        <f t="shared" si="5"/>
        <v>25074.531165168239</v>
      </c>
      <c r="L39" s="1">
        <f t="shared" si="6"/>
        <v>25126.784933603227</v>
      </c>
      <c r="M39" s="1">
        <f t="shared" si="7"/>
        <v>26888.404859492894</v>
      </c>
      <c r="N39" s="1">
        <f t="shared" si="3"/>
        <v>2.6888404859492896</v>
      </c>
    </row>
    <row r="40" spans="3:14" x14ac:dyDescent="0.2">
      <c r="C40">
        <v>37</v>
      </c>
      <c r="D40">
        <v>240.9</v>
      </c>
      <c r="E40">
        <v>1532.1</v>
      </c>
      <c r="F40">
        <v>-660646</v>
      </c>
      <c r="G40">
        <v>-526626</v>
      </c>
      <c r="H40">
        <v>-524039</v>
      </c>
      <c r="J40" s="1">
        <f t="shared" si="4"/>
        <v>32552.238086413941</v>
      </c>
      <c r="K40" s="1">
        <f t="shared" si="5"/>
        <v>25948.624428961695</v>
      </c>
      <c r="L40" s="1">
        <f t="shared" si="6"/>
        <v>25821.154286208159</v>
      </c>
      <c r="M40" s="1">
        <f t="shared" si="7"/>
        <v>28107.338933861265</v>
      </c>
      <c r="N40" s="1">
        <f t="shared" si="3"/>
        <v>2.8107338933861268</v>
      </c>
    </row>
    <row r="41" spans="3:14" x14ac:dyDescent="0.2">
      <c r="C41">
        <v>38</v>
      </c>
      <c r="D41">
        <v>247.5</v>
      </c>
      <c r="E41">
        <v>1553.97</v>
      </c>
      <c r="F41">
        <v>-718342</v>
      </c>
      <c r="G41">
        <v>-585334</v>
      </c>
      <c r="H41">
        <v>-592327</v>
      </c>
      <c r="J41" s="1">
        <f t="shared" si="4"/>
        <v>35900.361413416664</v>
      </c>
      <c r="K41" s="1">
        <f t="shared" si="5"/>
        <v>29253.060725338109</v>
      </c>
      <c r="L41" s="1">
        <f t="shared" si="6"/>
        <v>29602.547776581145</v>
      </c>
      <c r="M41" s="1">
        <f t="shared" si="7"/>
        <v>31585.323305111971</v>
      </c>
      <c r="N41" s="1">
        <f t="shared" si="3"/>
        <v>3.1585323305111972</v>
      </c>
    </row>
    <row r="42" spans="3:14" x14ac:dyDescent="0.2">
      <c r="C42">
        <v>39</v>
      </c>
      <c r="D42">
        <v>254.1</v>
      </c>
      <c r="E42">
        <v>1581.33</v>
      </c>
      <c r="F42">
        <v>-754446</v>
      </c>
      <c r="G42">
        <v>-578985</v>
      </c>
      <c r="H42">
        <v>-580050</v>
      </c>
      <c r="J42" s="1">
        <f t="shared" si="4"/>
        <v>38368.568943797181</v>
      </c>
      <c r="K42" s="1">
        <f t="shared" si="5"/>
        <v>29445.216609173371</v>
      </c>
      <c r="L42" s="1">
        <f t="shared" si="6"/>
        <v>29499.378902995784</v>
      </c>
      <c r="M42" s="1">
        <f t="shared" si="7"/>
        <v>32437.721485322112</v>
      </c>
      <c r="N42" s="1">
        <f t="shared" si="3"/>
        <v>3.2437721485322113</v>
      </c>
    </row>
    <row r="43" spans="3:14" x14ac:dyDescent="0.2">
      <c r="C43">
        <v>40</v>
      </c>
      <c r="D43">
        <v>260.7</v>
      </c>
      <c r="E43">
        <v>1591</v>
      </c>
      <c r="F43">
        <v>-791159</v>
      </c>
      <c r="G43">
        <v>-596718</v>
      </c>
      <c r="H43">
        <v>-587499</v>
      </c>
      <c r="J43" s="1">
        <f t="shared" si="4"/>
        <v>40481.713169674083</v>
      </c>
      <c r="K43" s="1">
        <f t="shared" si="5"/>
        <v>30532.632402818625</v>
      </c>
      <c r="L43" s="1">
        <f t="shared" si="6"/>
        <v>30060.918229420833</v>
      </c>
      <c r="M43" s="1">
        <f t="shared" si="7"/>
        <v>33691.754600637847</v>
      </c>
      <c r="N43" s="1">
        <f t="shared" si="3"/>
        <v>3.3691754600637847</v>
      </c>
    </row>
    <row r="44" spans="3:14" x14ac:dyDescent="0.2">
      <c r="C44">
        <v>41</v>
      </c>
      <c r="D44">
        <v>267.3</v>
      </c>
      <c r="E44">
        <v>1591.79</v>
      </c>
      <c r="F44">
        <v>-736945</v>
      </c>
      <c r="G44">
        <v>-585609</v>
      </c>
      <c r="H44">
        <v>-600975</v>
      </c>
      <c r="J44" s="1">
        <f t="shared" si="4"/>
        <v>37726.436000268666</v>
      </c>
      <c r="K44" s="1">
        <f t="shared" si="5"/>
        <v>29979.089972360671</v>
      </c>
      <c r="L44" s="1">
        <f t="shared" si="6"/>
        <v>30765.721831699058</v>
      </c>
      <c r="M44" s="1">
        <f t="shared" si="7"/>
        <v>32823.749268109466</v>
      </c>
      <c r="N44" s="1">
        <f t="shared" si="3"/>
        <v>3.282374926810947</v>
      </c>
    </row>
    <row r="45" spans="3:14" x14ac:dyDescent="0.2">
      <c r="C45">
        <v>42</v>
      </c>
      <c r="D45">
        <v>273.89999999999998</v>
      </c>
      <c r="E45">
        <v>992</v>
      </c>
      <c r="F45">
        <v>-118072</v>
      </c>
      <c r="G45">
        <v>-74373.399999999994</v>
      </c>
      <c r="H45">
        <v>-31861.200000000001</v>
      </c>
      <c r="J45" s="1">
        <f t="shared" si="4"/>
        <v>3766.8950703202963</v>
      </c>
      <c r="K45" s="1">
        <f t="shared" si="5"/>
        <v>2372.7623299593429</v>
      </c>
      <c r="L45" s="1">
        <f t="shared" si="6"/>
        <v>1016.47975146088</v>
      </c>
      <c r="M45" s="1">
        <f t="shared" si="7"/>
        <v>2385.379050580173</v>
      </c>
      <c r="N45" s="1">
        <f t="shared" si="3"/>
        <v>0.23853790505801731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25494-99D7-C94D-A9D0-7B7B3B4C39CF}">
  <dimension ref="C1:P45"/>
  <sheetViews>
    <sheetView tabSelected="1" workbookViewId="0">
      <selection activeCell="I22" sqref="I22"/>
    </sheetView>
  </sheetViews>
  <sheetFormatPr baseColWidth="10" defaultRowHeight="16" x14ac:dyDescent="0.2"/>
  <sheetData>
    <row r="1" spans="3:16" x14ac:dyDescent="0.2">
      <c r="I1">
        <v>68.645799999999994</v>
      </c>
      <c r="J1">
        <v>68.630499999999998</v>
      </c>
      <c r="K1">
        <f>(D5-D4)</f>
        <v>6.6000000000000005</v>
      </c>
    </row>
    <row r="2" spans="3:16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11</v>
      </c>
      <c r="N2" t="s">
        <v>10</v>
      </c>
    </row>
    <row r="4" spans="3:16" x14ac:dyDescent="0.2">
      <c r="C4">
        <v>1</v>
      </c>
      <c r="D4">
        <v>3.3</v>
      </c>
      <c r="E4">
        <v>1427.89</v>
      </c>
      <c r="F4" s="1">
        <v>230703</v>
      </c>
      <c r="G4" s="1">
        <v>194628</v>
      </c>
      <c r="H4" s="1">
        <v>207998</v>
      </c>
      <c r="I4">
        <f>(K1*I1*J1)</f>
        <v>31093.89080754</v>
      </c>
      <c r="J4" s="1">
        <f>-$E4*F4/$I$4</f>
        <v>-10594.316057420478</v>
      </c>
      <c r="K4" s="1">
        <f t="shared" ref="K4:L5" si="0">-$E4*G4/$I$4</f>
        <v>-8937.6841463857545</v>
      </c>
      <c r="L4" s="1">
        <f>-$E4*H4/$I$4</f>
        <v>-9551.6597153541334</v>
      </c>
      <c r="M4" s="1">
        <f>SUM(J4:L4)/3</f>
        <v>-9694.5533063867879</v>
      </c>
      <c r="N4" s="1">
        <f>M4*0.0001</f>
        <v>-0.96945533063867884</v>
      </c>
      <c r="P4" s="1">
        <f>MAX(N4:N45)</f>
        <v>4.232936327953861</v>
      </c>
    </row>
    <row r="5" spans="3:16" x14ac:dyDescent="0.2">
      <c r="C5">
        <v>2</v>
      </c>
      <c r="D5">
        <v>9.9</v>
      </c>
      <c r="E5">
        <v>1577.96</v>
      </c>
      <c r="F5" s="1">
        <v>985869</v>
      </c>
      <c r="G5" s="1">
        <v>792404</v>
      </c>
      <c r="H5" s="1">
        <v>780810</v>
      </c>
      <c r="J5" s="1">
        <f t="shared" ref="J5" si="1">-$E5*F5/$I$4</f>
        <v>-50031.109225570624</v>
      </c>
      <c r="K5" s="1">
        <f t="shared" si="0"/>
        <v>-40213.102425148842</v>
      </c>
      <c r="L5" s="1">
        <f t="shared" si="0"/>
        <v>-39624.727417555274</v>
      </c>
      <c r="M5" s="1">
        <f t="shared" ref="M5" si="2">SUM(J5:L5)/3</f>
        <v>-43289.64635609158</v>
      </c>
      <c r="N5" s="1">
        <f t="shared" ref="N5:N45" si="3">M5*0.0001</f>
        <v>-4.3289646356091582</v>
      </c>
      <c r="P5" s="1">
        <f>MIN(N4:N45)</f>
        <v>-4.3289646356091582</v>
      </c>
    </row>
    <row r="6" spans="3:16" x14ac:dyDescent="0.2">
      <c r="C6">
        <v>3</v>
      </c>
      <c r="D6">
        <v>16.5</v>
      </c>
      <c r="E6">
        <v>1567.16</v>
      </c>
      <c r="F6">
        <v>935509</v>
      </c>
      <c r="G6">
        <v>767783</v>
      </c>
      <c r="H6">
        <v>785994</v>
      </c>
      <c r="J6" s="1">
        <f t="shared" ref="J6:J45" si="4">-$E6*F6/$I$4</f>
        <v>-47150.493115016834</v>
      </c>
      <c r="K6" s="1">
        <f t="shared" ref="K6:K45" si="5">-$E6*G6/$I$4</f>
        <v>-38696.952199633539</v>
      </c>
      <c r="L6" s="1">
        <f t="shared" ref="L6:L45" si="6">-$E6*H6/$I$4</f>
        <v>-39614.802941975482</v>
      </c>
      <c r="M6" s="1">
        <f t="shared" ref="M6:M45" si="7">SUM(J6:L6)/3</f>
        <v>-41820.749418875283</v>
      </c>
      <c r="N6" s="1">
        <f t="shared" si="3"/>
        <v>-4.182074941887528</v>
      </c>
    </row>
    <row r="7" spans="3:16" x14ac:dyDescent="0.2">
      <c r="C7">
        <v>4</v>
      </c>
      <c r="D7">
        <v>23.1</v>
      </c>
      <c r="E7">
        <v>1350.72</v>
      </c>
      <c r="F7">
        <v>886665</v>
      </c>
      <c r="G7">
        <v>748250</v>
      </c>
      <c r="H7">
        <v>752623</v>
      </c>
      <c r="J7" s="1">
        <f t="shared" si="4"/>
        <v>-38516.767046393034</v>
      </c>
      <c r="K7" s="1">
        <f t="shared" si="5"/>
        <v>-32504.013288517748</v>
      </c>
      <c r="L7" s="1">
        <f t="shared" si="6"/>
        <v>-32693.976603065948</v>
      </c>
      <c r="M7" s="1">
        <f t="shared" si="7"/>
        <v>-34571.585645992243</v>
      </c>
      <c r="N7" s="1">
        <f t="shared" si="3"/>
        <v>-3.4571585645992244</v>
      </c>
    </row>
    <row r="8" spans="3:16" x14ac:dyDescent="0.2">
      <c r="C8">
        <v>5</v>
      </c>
      <c r="D8">
        <v>29.7</v>
      </c>
      <c r="E8">
        <v>1486.34</v>
      </c>
      <c r="F8">
        <v>828763</v>
      </c>
      <c r="G8">
        <v>706788</v>
      </c>
      <c r="H8">
        <v>704713</v>
      </c>
      <c r="J8" s="1">
        <f t="shared" si="4"/>
        <v>-39616.257902381687</v>
      </c>
      <c r="K8" s="1">
        <f t="shared" si="5"/>
        <v>-33785.648840873146</v>
      </c>
      <c r="L8" s="1">
        <f t="shared" si="6"/>
        <v>-33686.460369443506</v>
      </c>
      <c r="M8" s="1">
        <f t="shared" si="7"/>
        <v>-35696.122370899444</v>
      </c>
      <c r="N8" s="1">
        <f t="shared" si="3"/>
        <v>-3.5696122370899444</v>
      </c>
    </row>
    <row r="9" spans="3:16" x14ac:dyDescent="0.2">
      <c r="C9">
        <v>6</v>
      </c>
      <c r="D9">
        <v>36.299999999999997</v>
      </c>
      <c r="E9">
        <v>1594.81</v>
      </c>
      <c r="F9">
        <v>777434</v>
      </c>
      <c r="G9">
        <v>638944</v>
      </c>
      <c r="H9">
        <v>637405</v>
      </c>
      <c r="J9" s="1">
        <f t="shared" si="4"/>
        <v>-39874.698384138683</v>
      </c>
      <c r="K9" s="1">
        <f t="shared" si="5"/>
        <v>-32771.526951940752</v>
      </c>
      <c r="L9" s="1">
        <f t="shared" si="6"/>
        <v>-32692.591427107534</v>
      </c>
      <c r="M9" s="1">
        <f t="shared" si="7"/>
        <v>-35112.938921062319</v>
      </c>
      <c r="N9" s="1">
        <f t="shared" si="3"/>
        <v>-3.5112938921062322</v>
      </c>
    </row>
    <row r="10" spans="3:16" x14ac:dyDescent="0.2">
      <c r="C10">
        <v>7</v>
      </c>
      <c r="D10">
        <v>42.9</v>
      </c>
      <c r="E10">
        <v>1532.3</v>
      </c>
      <c r="F10">
        <v>710087</v>
      </c>
      <c r="G10">
        <v>582710</v>
      </c>
      <c r="H10">
        <v>573119</v>
      </c>
      <c r="J10" s="1">
        <f t="shared" si="4"/>
        <v>-34992.928895091936</v>
      </c>
      <c r="K10" s="1">
        <f t="shared" si="5"/>
        <v>-28715.818760882852</v>
      </c>
      <c r="L10" s="1">
        <f t="shared" si="6"/>
        <v>-28243.176421235981</v>
      </c>
      <c r="M10" s="1">
        <f t="shared" si="7"/>
        <v>-30650.641359070258</v>
      </c>
      <c r="N10" s="1">
        <f t="shared" si="3"/>
        <v>-3.0650641359070261</v>
      </c>
    </row>
    <row r="11" spans="3:16" x14ac:dyDescent="0.2">
      <c r="C11">
        <v>8</v>
      </c>
      <c r="D11">
        <v>49.5</v>
      </c>
      <c r="E11">
        <v>1352.56</v>
      </c>
      <c r="F11">
        <v>676073</v>
      </c>
      <c r="G11">
        <v>544375</v>
      </c>
      <c r="H11">
        <v>521333</v>
      </c>
      <c r="J11" s="1">
        <f t="shared" si="4"/>
        <v>-29408.648230611874</v>
      </c>
      <c r="K11" s="1">
        <f t="shared" si="5"/>
        <v>-23679.88794189287</v>
      </c>
      <c r="L11" s="1">
        <f t="shared" si="6"/>
        <v>-22677.57891235056</v>
      </c>
      <c r="M11" s="1">
        <f t="shared" si="7"/>
        <v>-25255.371694951766</v>
      </c>
      <c r="N11" s="1">
        <f t="shared" si="3"/>
        <v>-2.5255371694951765</v>
      </c>
    </row>
    <row r="12" spans="3:16" x14ac:dyDescent="0.2">
      <c r="C12">
        <v>9</v>
      </c>
      <c r="D12">
        <v>56.1</v>
      </c>
      <c r="E12">
        <v>1518.54</v>
      </c>
      <c r="F12">
        <v>611937</v>
      </c>
      <c r="G12">
        <v>486822</v>
      </c>
      <c r="H12">
        <v>491028</v>
      </c>
      <c r="J12" s="1">
        <f t="shared" si="4"/>
        <v>-29885.317914433042</v>
      </c>
      <c r="K12" s="1">
        <f t="shared" si="5"/>
        <v>-23775.045858871294</v>
      </c>
      <c r="L12" s="1">
        <f t="shared" si="6"/>
        <v>-23980.455316296004</v>
      </c>
      <c r="M12" s="1">
        <f t="shared" si="7"/>
        <v>-25880.273029866778</v>
      </c>
      <c r="N12" s="1">
        <f t="shared" si="3"/>
        <v>-2.5880273029866778</v>
      </c>
    </row>
    <row r="13" spans="3:16" x14ac:dyDescent="0.2">
      <c r="C13">
        <v>10</v>
      </c>
      <c r="D13">
        <v>62.7</v>
      </c>
      <c r="E13">
        <v>1595.57</v>
      </c>
      <c r="F13">
        <v>561749</v>
      </c>
      <c r="G13">
        <v>461116</v>
      </c>
      <c r="H13">
        <v>454174</v>
      </c>
      <c r="J13" s="1">
        <f t="shared" si="4"/>
        <v>-28825.914951520077</v>
      </c>
      <c r="K13" s="1">
        <f t="shared" si="5"/>
        <v>-23661.974651997836</v>
      </c>
      <c r="L13" s="1">
        <f>-$E13*H13/$I$4</f>
        <v>-23305.7488258843</v>
      </c>
      <c r="M13" s="1">
        <f t="shared" si="7"/>
        <v>-25264.54614313407</v>
      </c>
      <c r="N13" s="1">
        <f t="shared" si="3"/>
        <v>-2.526454614313407</v>
      </c>
    </row>
    <row r="14" spans="3:16" x14ac:dyDescent="0.2">
      <c r="C14">
        <v>11</v>
      </c>
      <c r="D14">
        <v>69.3</v>
      </c>
      <c r="E14">
        <v>1535.53</v>
      </c>
      <c r="F14">
        <v>501210</v>
      </c>
      <c r="G14">
        <v>410735</v>
      </c>
      <c r="H14">
        <v>408325</v>
      </c>
      <c r="J14" s="1">
        <f t="shared" si="4"/>
        <v>-24751.582105426736</v>
      </c>
      <c r="K14" s="1">
        <f t="shared" si="5"/>
        <v>-20283.595850187448</v>
      </c>
      <c r="L14" s="1">
        <f t="shared" si="6"/>
        <v>-20164.58123979644</v>
      </c>
      <c r="M14" s="1">
        <f t="shared" si="7"/>
        <v>-21733.253065136876</v>
      </c>
      <c r="N14" s="1">
        <f t="shared" si="3"/>
        <v>-2.1733253065136875</v>
      </c>
    </row>
    <row r="15" spans="3:16" x14ac:dyDescent="0.2">
      <c r="C15">
        <v>12</v>
      </c>
      <c r="D15">
        <v>75.900000000000006</v>
      </c>
      <c r="E15">
        <v>1388.95</v>
      </c>
      <c r="F15">
        <v>462634</v>
      </c>
      <c r="G15">
        <v>371764</v>
      </c>
      <c r="H15">
        <v>359366</v>
      </c>
      <c r="J15" s="1">
        <f t="shared" si="4"/>
        <v>-20665.650956238038</v>
      </c>
      <c r="K15" s="1">
        <f t="shared" si="5"/>
        <v>-16606.529269562714</v>
      </c>
      <c r="L15" s="1">
        <f t="shared" si="6"/>
        <v>-16052.7162325714</v>
      </c>
      <c r="M15" s="1">
        <f t="shared" si="7"/>
        <v>-17774.965486124052</v>
      </c>
      <c r="N15" s="1">
        <f t="shared" si="3"/>
        <v>-1.7774965486124052</v>
      </c>
    </row>
    <row r="16" spans="3:16" x14ac:dyDescent="0.2">
      <c r="C16">
        <v>13</v>
      </c>
      <c r="D16">
        <v>82.5</v>
      </c>
      <c r="E16">
        <v>1487.34</v>
      </c>
      <c r="F16">
        <v>392371</v>
      </c>
      <c r="G16">
        <v>296124</v>
      </c>
      <c r="H16">
        <v>294842</v>
      </c>
      <c r="J16" s="1">
        <f t="shared" si="4"/>
        <v>-18768.609137795156</v>
      </c>
      <c r="K16" s="1">
        <f t="shared" si="5"/>
        <v>-14164.746151780973</v>
      </c>
      <c r="L16" s="1">
        <f t="shared" si="6"/>
        <v>-14103.423177058954</v>
      </c>
      <c r="M16" s="1">
        <f t="shared" si="7"/>
        <v>-15678.926155545028</v>
      </c>
      <c r="N16" s="1">
        <f t="shared" si="3"/>
        <v>-1.567892615554503</v>
      </c>
    </row>
    <row r="17" spans="3:14" x14ac:dyDescent="0.2">
      <c r="C17">
        <v>14</v>
      </c>
      <c r="D17">
        <v>89.1</v>
      </c>
      <c r="E17">
        <v>1590.39</v>
      </c>
      <c r="F17">
        <v>347972</v>
      </c>
      <c r="G17">
        <v>310293</v>
      </c>
      <c r="H17">
        <v>296405</v>
      </c>
      <c r="J17" s="1">
        <f t="shared" si="4"/>
        <v>-17798.068196270975</v>
      </c>
      <c r="K17" s="1">
        <f t="shared" si="5"/>
        <v>-15870.863100552657</v>
      </c>
      <c r="L17" s="1">
        <f t="shared" si="6"/>
        <v>-15160.519822617043</v>
      </c>
      <c r="M17" s="1">
        <f t="shared" si="7"/>
        <v>-16276.483706480227</v>
      </c>
      <c r="N17" s="1">
        <f t="shared" si="3"/>
        <v>-1.6276483706480227</v>
      </c>
    </row>
    <row r="18" spans="3:14" x14ac:dyDescent="0.2">
      <c r="C18">
        <v>15</v>
      </c>
      <c r="D18">
        <v>95.7</v>
      </c>
      <c r="E18">
        <v>1591.56</v>
      </c>
      <c r="F18">
        <v>291543</v>
      </c>
      <c r="G18">
        <v>254737</v>
      </c>
      <c r="H18">
        <v>253516</v>
      </c>
      <c r="J18" s="1">
        <f t="shared" si="4"/>
        <v>-14922.808469099082</v>
      </c>
      <c r="K18" s="1">
        <f t="shared" si="5"/>
        <v>-13038.870633124076</v>
      </c>
      <c r="L18" s="1">
        <f t="shared" si="6"/>
        <v>-12976.372994213967</v>
      </c>
      <c r="M18" s="1">
        <f t="shared" si="7"/>
        <v>-13646.017365479041</v>
      </c>
      <c r="N18" s="1">
        <f t="shared" si="3"/>
        <v>-1.3646017365479042</v>
      </c>
    </row>
    <row r="19" spans="3:14" x14ac:dyDescent="0.2">
      <c r="C19">
        <v>16</v>
      </c>
      <c r="D19">
        <v>102.3</v>
      </c>
      <c r="E19">
        <v>1531.02</v>
      </c>
      <c r="F19">
        <v>234160</v>
      </c>
      <c r="G19">
        <v>197677</v>
      </c>
      <c r="H19">
        <v>194968</v>
      </c>
      <c r="J19" s="1">
        <f t="shared" si="4"/>
        <v>-11529.713197328974</v>
      </c>
      <c r="K19" s="1">
        <f t="shared" si="5"/>
        <v>-9733.3409451161588</v>
      </c>
      <c r="L19" s="1">
        <f t="shared" si="6"/>
        <v>-9599.9535473899705</v>
      </c>
      <c r="M19" s="1">
        <f t="shared" si="7"/>
        <v>-10287.669229945035</v>
      </c>
      <c r="N19" s="1">
        <f t="shared" si="3"/>
        <v>-1.0287669229945036</v>
      </c>
    </row>
    <row r="20" spans="3:14" x14ac:dyDescent="0.2">
      <c r="C20">
        <v>17</v>
      </c>
      <c r="D20">
        <v>108.9</v>
      </c>
      <c r="E20">
        <v>1431.69</v>
      </c>
      <c r="F20">
        <v>198795</v>
      </c>
      <c r="G20">
        <v>139781</v>
      </c>
      <c r="H20">
        <v>158472</v>
      </c>
      <c r="J20" s="1">
        <f t="shared" si="4"/>
        <v>-9153.3354674605034</v>
      </c>
      <c r="K20" s="1">
        <f t="shared" si="5"/>
        <v>-6436.089363299362</v>
      </c>
      <c r="L20" s="1">
        <f t="shared" si="6"/>
        <v>-7296.6995055177495</v>
      </c>
      <c r="M20" s="1">
        <f t="shared" si="7"/>
        <v>-7628.7081120925386</v>
      </c>
      <c r="N20" s="1">
        <f t="shared" si="3"/>
        <v>-0.76287081120925393</v>
      </c>
    </row>
    <row r="21" spans="3:14" x14ac:dyDescent="0.2">
      <c r="C21">
        <v>18</v>
      </c>
      <c r="D21">
        <v>115.5</v>
      </c>
      <c r="E21">
        <v>1471.23</v>
      </c>
      <c r="F21">
        <v>141635</v>
      </c>
      <c r="G21">
        <v>83395.600000000006</v>
      </c>
      <c r="H21">
        <v>67099.7</v>
      </c>
      <c r="J21" s="1">
        <f t="shared" si="4"/>
        <v>-6701.5627712782161</v>
      </c>
      <c r="K21" s="1">
        <f t="shared" si="5"/>
        <v>-3945.9233116702062</v>
      </c>
      <c r="L21" s="1">
        <f t="shared" si="6"/>
        <v>-3174.8709816354494</v>
      </c>
      <c r="M21" s="1">
        <f t="shared" si="7"/>
        <v>-4607.4523548612906</v>
      </c>
      <c r="N21" s="1">
        <f t="shared" si="3"/>
        <v>-0.46074523548612906</v>
      </c>
    </row>
    <row r="22" spans="3:14" x14ac:dyDescent="0.2">
      <c r="C22">
        <v>19</v>
      </c>
      <c r="D22">
        <v>122.1</v>
      </c>
      <c r="E22">
        <v>1576.06</v>
      </c>
      <c r="F22">
        <v>83446.399999999994</v>
      </c>
      <c r="G22">
        <v>67085.5</v>
      </c>
      <c r="H22">
        <v>67383</v>
      </c>
      <c r="J22" s="1">
        <f t="shared" si="4"/>
        <v>-4229.6582951950277</v>
      </c>
      <c r="K22" s="1">
        <f t="shared" si="5"/>
        <v>-3400.3712750017503</v>
      </c>
      <c r="L22" s="1">
        <f t="shared" si="6"/>
        <v>-3415.4506953580571</v>
      </c>
      <c r="M22" s="1">
        <f t="shared" si="7"/>
        <v>-3681.8267551849453</v>
      </c>
      <c r="N22" s="1">
        <f t="shared" si="3"/>
        <v>-0.36818267551849454</v>
      </c>
    </row>
    <row r="23" spans="3:14" x14ac:dyDescent="0.2">
      <c r="C23">
        <v>20</v>
      </c>
      <c r="D23">
        <v>128.69999999999999</v>
      </c>
      <c r="E23">
        <v>1597.07</v>
      </c>
      <c r="F23">
        <v>33871.300000000003</v>
      </c>
      <c r="G23">
        <v>46460.5</v>
      </c>
      <c r="H23">
        <v>45258.2</v>
      </c>
      <c r="J23" s="1">
        <f t="shared" si="4"/>
        <v>-1739.7255758640047</v>
      </c>
      <c r="K23" s="1">
        <f t="shared" si="5"/>
        <v>-2386.3424231555796</v>
      </c>
      <c r="L23" s="1">
        <f t="shared" si="6"/>
        <v>-2324.5889014466015</v>
      </c>
      <c r="M23" s="1">
        <f t="shared" si="7"/>
        <v>-2150.2189668220617</v>
      </c>
      <c r="N23" s="1">
        <f t="shared" si="3"/>
        <v>-0.21502189668220617</v>
      </c>
    </row>
    <row r="24" spans="3:14" x14ac:dyDescent="0.2">
      <c r="C24">
        <v>21</v>
      </c>
      <c r="D24">
        <v>135.30000000000001</v>
      </c>
      <c r="E24">
        <v>1588.42</v>
      </c>
      <c r="F24">
        <v>-26941.200000000001</v>
      </c>
      <c r="G24">
        <v>-5183.2299999999996</v>
      </c>
      <c r="H24">
        <v>-11371.8</v>
      </c>
      <c r="J24" s="1">
        <f t="shared" si="4"/>
        <v>1376.2813141938109</v>
      </c>
      <c r="K24" s="1">
        <f t="shared" si="5"/>
        <v>264.78340223036781</v>
      </c>
      <c r="L24" s="1">
        <f t="shared" si="6"/>
        <v>580.92422938655943</v>
      </c>
      <c r="M24" s="1">
        <f t="shared" si="7"/>
        <v>740.66298193691273</v>
      </c>
      <c r="N24" s="1">
        <f t="shared" si="3"/>
        <v>7.4066298193691274E-2</v>
      </c>
    </row>
    <row r="25" spans="3:14" x14ac:dyDescent="0.2">
      <c r="C25">
        <v>22</v>
      </c>
      <c r="D25">
        <v>141.9</v>
      </c>
      <c r="E25">
        <v>1547.28</v>
      </c>
      <c r="F25">
        <v>-72263.8</v>
      </c>
      <c r="G25">
        <v>-52698.6</v>
      </c>
      <c r="H25">
        <v>-51525.4</v>
      </c>
      <c r="J25" s="1">
        <f t="shared" si="4"/>
        <v>3595.9582271668132</v>
      </c>
      <c r="K25" s="1">
        <f t="shared" si="5"/>
        <v>2622.3636762829105</v>
      </c>
      <c r="L25" s="1">
        <f t="shared" si="6"/>
        <v>2563.9834334488487</v>
      </c>
      <c r="M25" s="1">
        <f t="shared" si="7"/>
        <v>2927.4351122995236</v>
      </c>
      <c r="N25" s="1">
        <f t="shared" si="3"/>
        <v>0.29274351122995235</v>
      </c>
    </row>
    <row r="26" spans="3:14" x14ac:dyDescent="0.2">
      <c r="C26">
        <v>23</v>
      </c>
      <c r="D26">
        <v>148.5</v>
      </c>
      <c r="E26">
        <v>1500.2</v>
      </c>
      <c r="F26">
        <v>-121930</v>
      </c>
      <c r="G26">
        <v>-78029.2</v>
      </c>
      <c r="H26">
        <v>-86979.199999999997</v>
      </c>
      <c r="J26" s="1">
        <f t="shared" si="4"/>
        <v>5882.8078844235097</v>
      </c>
      <c r="K26" s="1">
        <f t="shared" si="5"/>
        <v>3764.7075615128265</v>
      </c>
      <c r="L26" s="1">
        <f t="shared" si="6"/>
        <v>4196.5219678573721</v>
      </c>
      <c r="M26" s="1">
        <f t="shared" si="7"/>
        <v>4614.6791379312363</v>
      </c>
      <c r="N26" s="1">
        <f t="shared" si="3"/>
        <v>0.46146791379312363</v>
      </c>
    </row>
    <row r="27" spans="3:14" x14ac:dyDescent="0.2">
      <c r="C27">
        <v>24</v>
      </c>
      <c r="D27">
        <v>155.1</v>
      </c>
      <c r="E27">
        <v>1487.76</v>
      </c>
      <c r="F27">
        <v>-171783</v>
      </c>
      <c r="G27">
        <v>-102616</v>
      </c>
      <c r="H27">
        <v>-98589.8</v>
      </c>
      <c r="J27" s="1">
        <f t="shared" si="4"/>
        <v>8219.3597984214321</v>
      </c>
      <c r="K27" s="1">
        <f t="shared" si="5"/>
        <v>4909.9027556557612</v>
      </c>
      <c r="L27" s="1">
        <f t="shared" si="6"/>
        <v>4717.2597908664375</v>
      </c>
      <c r="M27" s="1">
        <f t="shared" si="7"/>
        <v>5948.8407816478766</v>
      </c>
      <c r="N27" s="1">
        <f t="shared" si="3"/>
        <v>0.59488407816478772</v>
      </c>
    </row>
    <row r="28" spans="3:14" x14ac:dyDescent="0.2">
      <c r="C28">
        <v>25</v>
      </c>
      <c r="D28">
        <v>161.69999999999999</v>
      </c>
      <c r="E28">
        <v>1520.01</v>
      </c>
      <c r="F28">
        <v>-226993</v>
      </c>
      <c r="G28">
        <v>-161918</v>
      </c>
      <c r="H28">
        <v>-158319</v>
      </c>
      <c r="J28" s="1">
        <f t="shared" si="4"/>
        <v>11096.444380847084</v>
      </c>
      <c r="K28" s="1">
        <f t="shared" si="5"/>
        <v>7915.2840891921696</v>
      </c>
      <c r="L28" s="1">
        <f t="shared" si="6"/>
        <v>7739.348693269525</v>
      </c>
      <c r="M28" s="1">
        <f t="shared" si="7"/>
        <v>8917.0257211029257</v>
      </c>
      <c r="N28" s="1">
        <f t="shared" si="3"/>
        <v>0.89170257211029258</v>
      </c>
    </row>
    <row r="29" spans="3:14" x14ac:dyDescent="0.2">
      <c r="C29">
        <v>26</v>
      </c>
      <c r="D29">
        <v>168.3</v>
      </c>
      <c r="E29">
        <v>1566.52</v>
      </c>
      <c r="F29">
        <v>-281802</v>
      </c>
      <c r="G29">
        <v>-238541</v>
      </c>
      <c r="H29">
        <v>-228162</v>
      </c>
      <c r="J29" s="1">
        <f t="shared" si="4"/>
        <v>14197.273405647664</v>
      </c>
      <c r="K29" s="1">
        <f t="shared" si="5"/>
        <v>12017.770617158854</v>
      </c>
      <c r="L29" s="1">
        <f t="shared" si="6"/>
        <v>11494.873332266565</v>
      </c>
      <c r="M29" s="1">
        <f t="shared" si="7"/>
        <v>12569.972451691028</v>
      </c>
      <c r="N29" s="1">
        <f t="shared" si="3"/>
        <v>1.2569972451691029</v>
      </c>
    </row>
    <row r="30" spans="3:14" x14ac:dyDescent="0.2">
      <c r="C30">
        <v>27</v>
      </c>
      <c r="D30">
        <v>174.9</v>
      </c>
      <c r="E30">
        <v>1592.52</v>
      </c>
      <c r="F30">
        <v>-326805</v>
      </c>
      <c r="G30">
        <v>-255192</v>
      </c>
      <c r="H30">
        <v>-242044</v>
      </c>
      <c r="J30" s="1">
        <f t="shared" si="4"/>
        <v>16737.805565130402</v>
      </c>
      <c r="K30" s="1">
        <f t="shared" si="5"/>
        <v>13070.038946089431</v>
      </c>
      <c r="L30" s="1">
        <f t="shared" si="6"/>
        <v>12396.644513414491</v>
      </c>
      <c r="M30" s="1">
        <f t="shared" si="7"/>
        <v>14068.163008211441</v>
      </c>
      <c r="N30" s="1">
        <f t="shared" si="3"/>
        <v>1.4068163008211441</v>
      </c>
    </row>
    <row r="31" spans="3:14" x14ac:dyDescent="0.2">
      <c r="C31">
        <v>28</v>
      </c>
      <c r="D31">
        <v>181.5</v>
      </c>
      <c r="E31">
        <v>1598.38</v>
      </c>
      <c r="F31">
        <v>-374296</v>
      </c>
      <c r="G31">
        <v>-273986</v>
      </c>
      <c r="H31">
        <v>-268351</v>
      </c>
      <c r="J31" s="1">
        <f t="shared" si="4"/>
        <v>19240.668341670687</v>
      </c>
      <c r="K31" s="1">
        <f t="shared" si="5"/>
        <v>14084.237491880716</v>
      </c>
      <c r="L31" s="1">
        <f t="shared" si="6"/>
        <v>13794.570580919033</v>
      </c>
      <c r="M31" s="1">
        <f t="shared" si="7"/>
        <v>15706.492138156813</v>
      </c>
      <c r="N31" s="1">
        <f t="shared" si="3"/>
        <v>1.5706492138156813</v>
      </c>
    </row>
    <row r="32" spans="3:14" x14ac:dyDescent="0.2">
      <c r="C32">
        <v>29</v>
      </c>
      <c r="D32">
        <v>188.1</v>
      </c>
      <c r="E32">
        <v>1597.62</v>
      </c>
      <c r="F32">
        <v>-430360</v>
      </c>
      <c r="G32">
        <v>-338122</v>
      </c>
      <c r="H32">
        <v>-335024</v>
      </c>
      <c r="J32" s="1">
        <f t="shared" si="4"/>
        <v>22112.116732373506</v>
      </c>
      <c r="K32" s="1">
        <f t="shared" si="5"/>
        <v>17372.881154808983</v>
      </c>
      <c r="L32" s="1">
        <f t="shared" si="6"/>
        <v>17213.70433159843</v>
      </c>
      <c r="M32" s="1">
        <f t="shared" si="7"/>
        <v>18899.567406260307</v>
      </c>
      <c r="N32" s="1">
        <f t="shared" si="3"/>
        <v>1.8899567406260307</v>
      </c>
    </row>
    <row r="33" spans="3:14" x14ac:dyDescent="0.2">
      <c r="C33">
        <v>30</v>
      </c>
      <c r="D33">
        <v>194.7</v>
      </c>
      <c r="E33">
        <v>1590.81</v>
      </c>
      <c r="F33">
        <v>-494742</v>
      </c>
      <c r="G33">
        <v>-405268</v>
      </c>
      <c r="H33">
        <v>-405794</v>
      </c>
      <c r="J33" s="1">
        <f t="shared" si="4"/>
        <v>25311.741328594024</v>
      </c>
      <c r="K33" s="1">
        <f t="shared" si="5"/>
        <v>20734.117549665567</v>
      </c>
      <c r="L33" s="1">
        <f t="shared" si="6"/>
        <v>20761.028497066112</v>
      </c>
      <c r="M33" s="1">
        <f t="shared" si="7"/>
        <v>22268.962458441903</v>
      </c>
      <c r="N33" s="1">
        <f t="shared" si="3"/>
        <v>2.2268962458441903</v>
      </c>
    </row>
    <row r="34" spans="3:14" x14ac:dyDescent="0.2">
      <c r="C34">
        <v>31</v>
      </c>
      <c r="D34">
        <v>201.3</v>
      </c>
      <c r="E34">
        <v>1575.53</v>
      </c>
      <c r="F34">
        <v>-540380</v>
      </c>
      <c r="G34">
        <v>-444077</v>
      </c>
      <c r="H34">
        <v>-429289</v>
      </c>
      <c r="J34" s="1">
        <f t="shared" si="4"/>
        <v>27381.098964737681</v>
      </c>
      <c r="K34" s="1">
        <f t="shared" si="5"/>
        <v>22501.418048343414</v>
      </c>
      <c r="L34" s="1">
        <f t="shared" si="6"/>
        <v>21752.108874261212</v>
      </c>
      <c r="M34" s="1">
        <f t="shared" si="7"/>
        <v>23878.208629114102</v>
      </c>
      <c r="N34" s="1">
        <f t="shared" si="3"/>
        <v>2.3878208629114104</v>
      </c>
    </row>
    <row r="35" spans="3:14" x14ac:dyDescent="0.2">
      <c r="C35">
        <v>32</v>
      </c>
      <c r="D35">
        <v>207.9</v>
      </c>
      <c r="E35">
        <v>1543.37</v>
      </c>
      <c r="F35">
        <v>-587709</v>
      </c>
      <c r="G35">
        <v>-475739</v>
      </c>
      <c r="H35">
        <v>-485408</v>
      </c>
      <c r="J35" s="1">
        <f t="shared" si="4"/>
        <v>29171.403635020404</v>
      </c>
      <c r="K35" s="1">
        <f t="shared" si="5"/>
        <v>23613.683632411572</v>
      </c>
      <c r="L35" s="1">
        <f t="shared" si="6"/>
        <v>24093.612137414919</v>
      </c>
      <c r="M35" s="1">
        <f t="shared" si="7"/>
        <v>25626.233134948965</v>
      </c>
      <c r="N35" s="1">
        <f t="shared" si="3"/>
        <v>2.5626233134948966</v>
      </c>
    </row>
    <row r="36" spans="3:14" x14ac:dyDescent="0.2">
      <c r="C36">
        <v>33</v>
      </c>
      <c r="D36">
        <v>214.5</v>
      </c>
      <c r="E36">
        <v>1531.52</v>
      </c>
      <c r="F36">
        <v>-634450</v>
      </c>
      <c r="G36">
        <v>-508360</v>
      </c>
      <c r="H36">
        <v>-510733</v>
      </c>
      <c r="J36" s="1">
        <f t="shared" si="4"/>
        <v>31249.639037272806</v>
      </c>
      <c r="K36" s="1">
        <f t="shared" si="5"/>
        <v>25039.114983037281</v>
      </c>
      <c r="L36" s="1">
        <f t="shared" si="6"/>
        <v>25155.99636602325</v>
      </c>
      <c r="M36" s="1">
        <f t="shared" si="7"/>
        <v>27148.250128777781</v>
      </c>
      <c r="N36" s="1">
        <f t="shared" si="3"/>
        <v>2.7148250128777782</v>
      </c>
    </row>
    <row r="37" spans="3:14" x14ac:dyDescent="0.2">
      <c r="C37">
        <v>34</v>
      </c>
      <c r="D37">
        <v>221.1</v>
      </c>
      <c r="E37">
        <v>1523.58</v>
      </c>
      <c r="F37">
        <v>-692766</v>
      </c>
      <c r="G37">
        <v>-567040</v>
      </c>
      <c r="H37">
        <v>-564509</v>
      </c>
      <c r="J37" s="1">
        <f t="shared" si="4"/>
        <v>33945.073931502135</v>
      </c>
      <c r="K37" s="1">
        <f t="shared" si="5"/>
        <v>27784.583426610097</v>
      </c>
      <c r="L37" s="1">
        <f t="shared" si="6"/>
        <v>27660.566107456685</v>
      </c>
      <c r="M37" s="1">
        <f t="shared" si="7"/>
        <v>29796.74115518964</v>
      </c>
      <c r="N37" s="1">
        <f t="shared" si="3"/>
        <v>2.9796741155189643</v>
      </c>
    </row>
    <row r="38" spans="3:14" x14ac:dyDescent="0.2">
      <c r="C38">
        <v>35</v>
      </c>
      <c r="D38">
        <v>227.7</v>
      </c>
      <c r="E38">
        <v>1539.58</v>
      </c>
      <c r="F38">
        <v>-731490</v>
      </c>
      <c r="G38">
        <v>-561886</v>
      </c>
      <c r="H38">
        <v>-555303</v>
      </c>
      <c r="J38" s="1">
        <f t="shared" si="4"/>
        <v>36218.927414735415</v>
      </c>
      <c r="K38" s="1">
        <f t="shared" si="5"/>
        <v>27821.170828522638</v>
      </c>
      <c r="L38" s="1">
        <f t="shared" si="6"/>
        <v>27495.220782491655</v>
      </c>
      <c r="M38" s="1">
        <f t="shared" si="7"/>
        <v>30511.773008583234</v>
      </c>
      <c r="N38" s="1">
        <f t="shared" si="3"/>
        <v>3.0511773008583236</v>
      </c>
    </row>
    <row r="39" spans="3:14" x14ac:dyDescent="0.2">
      <c r="C39">
        <v>36</v>
      </c>
      <c r="D39">
        <v>234.3</v>
      </c>
      <c r="E39">
        <v>1554.03</v>
      </c>
      <c r="F39">
        <v>-788409</v>
      </c>
      <c r="G39">
        <v>-636064</v>
      </c>
      <c r="H39">
        <v>-635975</v>
      </c>
      <c r="J39" s="1">
        <f t="shared" si="4"/>
        <v>39403.600078665513</v>
      </c>
      <c r="K39" s="1">
        <f t="shared" si="5"/>
        <v>31789.606004543708</v>
      </c>
      <c r="L39" s="1">
        <f t="shared" si="6"/>
        <v>31785.157906656696</v>
      </c>
      <c r="M39" s="1">
        <f t="shared" si="7"/>
        <v>34326.121329955306</v>
      </c>
      <c r="N39" s="1">
        <f t="shared" si="3"/>
        <v>3.4326121329955308</v>
      </c>
    </row>
    <row r="40" spans="3:14" x14ac:dyDescent="0.2">
      <c r="C40">
        <v>37</v>
      </c>
      <c r="D40">
        <v>240.9</v>
      </c>
      <c r="E40">
        <v>1573.69</v>
      </c>
      <c r="F40">
        <v>-838057</v>
      </c>
      <c r="G40">
        <v>-660915</v>
      </c>
      <c r="H40">
        <v>-659064</v>
      </c>
      <c r="J40" s="1">
        <f t="shared" si="4"/>
        <v>42414.824458385003</v>
      </c>
      <c r="K40" s="1">
        <f t="shared" si="5"/>
        <v>33449.507261336068</v>
      </c>
      <c r="L40" s="1">
        <f t="shared" si="6"/>
        <v>33355.826473427289</v>
      </c>
      <c r="M40" s="1">
        <f t="shared" si="7"/>
        <v>36406.719397716115</v>
      </c>
      <c r="N40" s="1">
        <f t="shared" si="3"/>
        <v>3.6406719397716119</v>
      </c>
    </row>
    <row r="41" spans="3:14" x14ac:dyDescent="0.2">
      <c r="C41">
        <v>38</v>
      </c>
      <c r="D41">
        <v>247.5</v>
      </c>
      <c r="E41">
        <v>1584.32</v>
      </c>
      <c r="F41">
        <v>-900485</v>
      </c>
      <c r="G41">
        <v>-720993</v>
      </c>
      <c r="H41">
        <v>-731710</v>
      </c>
      <c r="J41" s="1">
        <f t="shared" si="4"/>
        <v>45882.208953214955</v>
      </c>
      <c r="K41" s="1">
        <f t="shared" si="5"/>
        <v>36736.593591015189</v>
      </c>
      <c r="L41" s="1">
        <f t="shared" si="6"/>
        <v>37282.654473041657</v>
      </c>
      <c r="M41" s="1">
        <f t="shared" si="7"/>
        <v>39967.1523390906</v>
      </c>
      <c r="N41" s="1">
        <f t="shared" si="3"/>
        <v>3.9967152339090601</v>
      </c>
    </row>
    <row r="42" spans="3:14" x14ac:dyDescent="0.2">
      <c r="C42">
        <v>39</v>
      </c>
      <c r="D42">
        <v>254.1</v>
      </c>
      <c r="E42">
        <v>1595.16</v>
      </c>
      <c r="F42">
        <v>-941569</v>
      </c>
      <c r="G42">
        <v>-714837</v>
      </c>
      <c r="H42">
        <v>-723376</v>
      </c>
      <c r="J42" s="1">
        <f t="shared" si="4"/>
        <v>48303.803963825245</v>
      </c>
      <c r="K42" s="1">
        <f t="shared" si="5"/>
        <v>36672.135886046533</v>
      </c>
      <c r="L42" s="1">
        <f t="shared" si="6"/>
        <v>37110.198504980573</v>
      </c>
      <c r="M42" s="1">
        <f t="shared" si="7"/>
        <v>40695.379451617453</v>
      </c>
      <c r="N42" s="1">
        <f t="shared" si="3"/>
        <v>4.0695379451617457</v>
      </c>
    </row>
    <row r="43" spans="3:14" x14ac:dyDescent="0.2">
      <c r="C43">
        <v>40</v>
      </c>
      <c r="D43">
        <v>260.7</v>
      </c>
      <c r="E43">
        <v>1598.3</v>
      </c>
      <c r="F43">
        <v>-990421</v>
      </c>
      <c r="G43">
        <v>-746035</v>
      </c>
      <c r="H43">
        <v>-734015</v>
      </c>
      <c r="J43" s="1">
        <f t="shared" si="4"/>
        <v>50909.996889682865</v>
      </c>
      <c r="K43" s="1">
        <f t="shared" si="5"/>
        <v>38347.974780012293</v>
      </c>
      <c r="L43" s="1">
        <f t="shared" si="6"/>
        <v>37730.118168920657</v>
      </c>
      <c r="M43" s="1">
        <f t="shared" si="7"/>
        <v>42329.363279538607</v>
      </c>
      <c r="N43" s="1">
        <f t="shared" si="3"/>
        <v>4.232936327953861</v>
      </c>
    </row>
    <row r="44" spans="3:14" x14ac:dyDescent="0.2">
      <c r="C44">
        <v>41</v>
      </c>
      <c r="D44">
        <v>267.3</v>
      </c>
      <c r="E44">
        <v>1594.75</v>
      </c>
      <c r="F44">
        <v>-922988</v>
      </c>
      <c r="G44">
        <v>-730774</v>
      </c>
      <c r="H44">
        <v>-743995</v>
      </c>
      <c r="J44" s="1">
        <f t="shared" si="4"/>
        <v>47338.402328314231</v>
      </c>
      <c r="K44" s="1">
        <f t="shared" si="5"/>
        <v>37480.090340363582</v>
      </c>
      <c r="L44" s="1">
        <f t="shared" si="6"/>
        <v>38158.171764155275</v>
      </c>
      <c r="M44" s="1">
        <f t="shared" si="7"/>
        <v>40992.221477611027</v>
      </c>
      <c r="N44" s="1">
        <f t="shared" si="3"/>
        <v>4.0992221477611031</v>
      </c>
    </row>
    <row r="45" spans="3:14" x14ac:dyDescent="0.2">
      <c r="C45">
        <v>42</v>
      </c>
      <c r="D45">
        <v>273.89999999999998</v>
      </c>
      <c r="E45">
        <v>992</v>
      </c>
      <c r="F45">
        <v>-139422</v>
      </c>
      <c r="G45">
        <v>-78313.600000000006</v>
      </c>
      <c r="H45">
        <v>-36606.199999999997</v>
      </c>
      <c r="J45" s="1">
        <f t="shared" si="4"/>
        <v>4448.0320863049355</v>
      </c>
      <c r="K45" s="1">
        <f t="shared" si="5"/>
        <v>2498.4680007032621</v>
      </c>
      <c r="L45" s="1">
        <f t="shared" si="6"/>
        <v>1167.8612568869742</v>
      </c>
      <c r="M45" s="1">
        <f t="shared" si="7"/>
        <v>2704.7871146317239</v>
      </c>
      <c r="N45" s="1">
        <f t="shared" si="3"/>
        <v>0.27047871146317237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842B-9B04-7D43-94FE-B2D37B75CDEB}">
  <dimension ref="C1:V45"/>
  <sheetViews>
    <sheetView workbookViewId="0">
      <selection activeCell="L32" sqref="L32"/>
    </sheetView>
  </sheetViews>
  <sheetFormatPr baseColWidth="10" defaultRowHeight="16" x14ac:dyDescent="0.2"/>
  <sheetData>
    <row r="1" spans="3:22" x14ac:dyDescent="0.2">
      <c r="K1">
        <v>68.641099999999994</v>
      </c>
      <c r="L1">
        <v>68.635099999999994</v>
      </c>
      <c r="M1">
        <v>6.6</v>
      </c>
    </row>
    <row r="2" spans="3:22" x14ac:dyDescent="0.2">
      <c r="L2" t="s">
        <v>6</v>
      </c>
      <c r="M2">
        <f>M1*L1*K1</f>
        <v>31093.845833225991</v>
      </c>
      <c r="P2" t="s">
        <v>7</v>
      </c>
      <c r="Q2" t="s">
        <v>8</v>
      </c>
      <c r="R2" t="s">
        <v>9</v>
      </c>
      <c r="S2" t="s">
        <v>11</v>
      </c>
      <c r="T2" t="s">
        <v>10</v>
      </c>
    </row>
    <row r="4" spans="3:22" x14ac:dyDescent="0.2">
      <c r="C4">
        <v>1</v>
      </c>
      <c r="D4">
        <v>3.3</v>
      </c>
      <c r="E4">
        <v>1447.52</v>
      </c>
      <c r="F4">
        <v>320671</v>
      </c>
      <c r="G4">
        <v>220394</v>
      </c>
      <c r="H4">
        <v>169143</v>
      </c>
      <c r="J4">
        <v>1</v>
      </c>
      <c r="K4">
        <v>3.3</v>
      </c>
      <c r="L4">
        <v>1447.81</v>
      </c>
      <c r="M4">
        <v>323216</v>
      </c>
      <c r="N4">
        <v>221089</v>
      </c>
      <c r="O4">
        <v>171616</v>
      </c>
      <c r="P4" s="1">
        <f>-$L4*M4/$M$2</f>
        <v>-15049.774140835172</v>
      </c>
      <c r="Q4" s="1">
        <f t="shared" ref="Q4:R4" si="0">-$L4*N4/$M$2</f>
        <v>-10294.476495665769</v>
      </c>
      <c r="R4" s="1">
        <f t="shared" si="0"/>
        <v>-7990.8854727289763</v>
      </c>
      <c r="S4" s="1">
        <f>SUM(P4:R4)/3</f>
        <v>-11111.712036409974</v>
      </c>
      <c r="T4" s="1">
        <f>S4*0.0001</f>
        <v>-1.1111712036409975</v>
      </c>
    </row>
    <row r="5" spans="3:22" x14ac:dyDescent="0.2">
      <c r="C5">
        <v>2</v>
      </c>
      <c r="D5">
        <v>9.9</v>
      </c>
      <c r="E5">
        <v>1575.59</v>
      </c>
      <c r="F5">
        <v>971963</v>
      </c>
      <c r="G5">
        <v>828707</v>
      </c>
      <c r="H5">
        <v>825422</v>
      </c>
      <c r="J5">
        <v>2</v>
      </c>
      <c r="K5">
        <v>9.9</v>
      </c>
      <c r="L5">
        <v>1575.22</v>
      </c>
      <c r="M5">
        <v>974579</v>
      </c>
      <c r="N5">
        <v>820673</v>
      </c>
      <c r="O5">
        <v>821363</v>
      </c>
      <c r="P5" s="1">
        <f t="shared" ref="P5:P45" si="1">-$L5*M5/$M$2</f>
        <v>-49372.352992744141</v>
      </c>
      <c r="Q5" s="1">
        <f t="shared" ref="Q5:Q45" si="2">-$L5*N5/$M$2</f>
        <v>-41575.446472388903</v>
      </c>
      <c r="R5" s="1">
        <f t="shared" ref="R5:R45" si="3">-$L5*O5/$M$2</f>
        <v>-41610.402000432296</v>
      </c>
      <c r="S5" s="1">
        <f t="shared" ref="S5:S45" si="4">SUM(P5:R5)/3</f>
        <v>-44186.067155188452</v>
      </c>
      <c r="T5" s="1">
        <f t="shared" ref="T5:T45" si="5">S5*0.0001</f>
        <v>-4.4186067155188455</v>
      </c>
      <c r="V5" s="1">
        <f>MAX(T4:T45)</f>
        <v>4.3006320710288994</v>
      </c>
    </row>
    <row r="6" spans="3:22" x14ac:dyDescent="0.2">
      <c r="C6">
        <v>3</v>
      </c>
      <c r="D6">
        <v>16.5</v>
      </c>
      <c r="E6">
        <v>1579.47</v>
      </c>
      <c r="F6">
        <v>937545</v>
      </c>
      <c r="G6">
        <v>762131</v>
      </c>
      <c r="H6">
        <v>767259</v>
      </c>
      <c r="J6">
        <v>3</v>
      </c>
      <c r="K6">
        <v>16.5</v>
      </c>
      <c r="L6">
        <v>1571.87</v>
      </c>
      <c r="M6">
        <v>939613</v>
      </c>
      <c r="N6">
        <v>766329</v>
      </c>
      <c r="O6">
        <v>768130</v>
      </c>
      <c r="P6" s="1">
        <f t="shared" si="1"/>
        <v>-47499.736579119912</v>
      </c>
      <c r="Q6" s="1">
        <f t="shared" si="2"/>
        <v>-38739.806317005394</v>
      </c>
      <c r="R6" s="1">
        <f t="shared" si="3"/>
        <v>-38830.851274428278</v>
      </c>
      <c r="S6" s="1">
        <f t="shared" si="4"/>
        <v>-41690.131390184528</v>
      </c>
      <c r="T6" s="1">
        <f t="shared" si="5"/>
        <v>-4.1690131390184533</v>
      </c>
      <c r="V6" s="1">
        <f>MIN(T4:T45)</f>
        <v>-4.4186067155188455</v>
      </c>
    </row>
    <row r="7" spans="3:22" x14ac:dyDescent="0.2">
      <c r="C7">
        <v>4</v>
      </c>
      <c r="D7">
        <v>23.1</v>
      </c>
      <c r="E7">
        <v>1347.33</v>
      </c>
      <c r="F7">
        <v>899377</v>
      </c>
      <c r="G7">
        <v>713963</v>
      </c>
      <c r="H7">
        <v>696069</v>
      </c>
      <c r="J7">
        <v>4</v>
      </c>
      <c r="K7">
        <v>23.1</v>
      </c>
      <c r="L7">
        <v>1327.79</v>
      </c>
      <c r="M7">
        <v>904205</v>
      </c>
      <c r="N7">
        <v>721215</v>
      </c>
      <c r="O7">
        <v>704948</v>
      </c>
      <c r="P7" s="1">
        <f t="shared" si="1"/>
        <v>-38611.960816602477</v>
      </c>
      <c r="Q7" s="1">
        <f t="shared" si="2"/>
        <v>-30797.800631876569</v>
      </c>
      <c r="R7" s="1">
        <f t="shared" si="3"/>
        <v>-30103.156423313605</v>
      </c>
      <c r="S7" s="1">
        <f t="shared" si="4"/>
        <v>-33170.972623930887</v>
      </c>
      <c r="T7" s="1">
        <f t="shared" si="5"/>
        <v>-3.317097262393089</v>
      </c>
    </row>
    <row r="8" spans="3:22" x14ac:dyDescent="0.2">
      <c r="C8">
        <v>5</v>
      </c>
      <c r="D8">
        <v>29.7</v>
      </c>
      <c r="E8">
        <v>1476.08</v>
      </c>
      <c r="F8">
        <v>831531</v>
      </c>
      <c r="G8">
        <v>678939</v>
      </c>
      <c r="H8">
        <v>685083</v>
      </c>
      <c r="J8">
        <v>5</v>
      </c>
      <c r="K8">
        <v>29.7</v>
      </c>
      <c r="L8">
        <v>1501.75</v>
      </c>
      <c r="M8">
        <v>832189</v>
      </c>
      <c r="N8">
        <v>677400</v>
      </c>
      <c r="O8">
        <v>686086</v>
      </c>
      <c r="P8" s="1">
        <f t="shared" si="1"/>
        <v>-40192.513896578334</v>
      </c>
      <c r="Q8" s="1">
        <f t="shared" si="2"/>
        <v>-32716.617154927742</v>
      </c>
      <c r="R8" s="1">
        <f t="shared" si="3"/>
        <v>-33136.127837844339</v>
      </c>
      <c r="S8" s="1">
        <f t="shared" si="4"/>
        <v>-35348.419629783471</v>
      </c>
      <c r="T8" s="1">
        <f t="shared" si="5"/>
        <v>-3.5348419629783474</v>
      </c>
    </row>
    <row r="9" spans="3:22" x14ac:dyDescent="0.2">
      <c r="C9">
        <v>6</v>
      </c>
      <c r="D9">
        <v>36.299999999999997</v>
      </c>
      <c r="E9">
        <v>1595.2</v>
      </c>
      <c r="F9">
        <v>776826</v>
      </c>
      <c r="G9">
        <v>598704</v>
      </c>
      <c r="H9">
        <v>608860</v>
      </c>
      <c r="J9">
        <v>6</v>
      </c>
      <c r="K9">
        <v>36.299999999999997</v>
      </c>
      <c r="L9">
        <v>1594.36</v>
      </c>
      <c r="M9">
        <v>779276</v>
      </c>
      <c r="N9">
        <v>600423</v>
      </c>
      <c r="O9">
        <v>603052</v>
      </c>
      <c r="P9" s="1">
        <f t="shared" si="1"/>
        <v>-39957.954703446725</v>
      </c>
      <c r="Q9" s="1">
        <f t="shared" si="2"/>
        <v>-30787.134515765396</v>
      </c>
      <c r="R9" s="1">
        <f t="shared" si="3"/>
        <v>-30921.938440068672</v>
      </c>
      <c r="S9" s="1">
        <f t="shared" si="4"/>
        <v>-33889.009219760264</v>
      </c>
      <c r="T9" s="1">
        <f t="shared" si="5"/>
        <v>-3.3889009219760267</v>
      </c>
    </row>
    <row r="10" spans="3:22" x14ac:dyDescent="0.2">
      <c r="C10">
        <v>7</v>
      </c>
      <c r="D10">
        <v>42.9</v>
      </c>
      <c r="E10">
        <v>1506.1</v>
      </c>
      <c r="F10">
        <v>730081</v>
      </c>
      <c r="G10">
        <v>594308</v>
      </c>
      <c r="H10">
        <v>571814</v>
      </c>
      <c r="J10">
        <v>7</v>
      </c>
      <c r="K10">
        <v>42.9</v>
      </c>
      <c r="L10">
        <v>1451.87</v>
      </c>
      <c r="M10">
        <v>734705</v>
      </c>
      <c r="N10">
        <v>593219</v>
      </c>
      <c r="O10">
        <v>572077</v>
      </c>
      <c r="P10" s="1">
        <f t="shared" si="1"/>
        <v>-34305.700043387973</v>
      </c>
      <c r="Q10" s="1">
        <f t="shared" si="2"/>
        <v>-27699.271236807388</v>
      </c>
      <c r="R10" s="1">
        <f t="shared" si="3"/>
        <v>-26712.08439267633</v>
      </c>
      <c r="S10" s="1">
        <f t="shared" si="4"/>
        <v>-29572.35189095723</v>
      </c>
      <c r="T10" s="1">
        <f t="shared" si="5"/>
        <v>-2.9572351890957234</v>
      </c>
    </row>
    <row r="11" spans="3:22" x14ac:dyDescent="0.2">
      <c r="C11">
        <v>8</v>
      </c>
      <c r="D11">
        <v>49.5</v>
      </c>
      <c r="E11">
        <v>1349.36</v>
      </c>
      <c r="F11">
        <v>673104</v>
      </c>
      <c r="G11">
        <v>535565</v>
      </c>
      <c r="H11">
        <v>532738</v>
      </c>
      <c r="J11">
        <v>8</v>
      </c>
      <c r="K11">
        <v>49.5</v>
      </c>
      <c r="L11">
        <v>1373.74</v>
      </c>
      <c r="M11">
        <v>674942</v>
      </c>
      <c r="N11">
        <v>536476</v>
      </c>
      <c r="O11">
        <v>530299</v>
      </c>
      <c r="P11" s="1">
        <f t="shared" si="1"/>
        <v>-29819.23908843808</v>
      </c>
      <c r="Q11" s="1">
        <f t="shared" si="2"/>
        <v>-23701.749349142458</v>
      </c>
      <c r="R11" s="1">
        <f t="shared" si="3"/>
        <v>-23428.846729585097</v>
      </c>
      <c r="S11" s="1">
        <f t="shared" si="4"/>
        <v>-25649.945055721881</v>
      </c>
      <c r="T11" s="1">
        <f t="shared" si="5"/>
        <v>-2.5649945055721881</v>
      </c>
    </row>
    <row r="12" spans="3:22" x14ac:dyDescent="0.2">
      <c r="C12">
        <v>9</v>
      </c>
      <c r="D12">
        <v>56.1</v>
      </c>
      <c r="E12">
        <v>1547.65</v>
      </c>
      <c r="F12">
        <v>618322</v>
      </c>
      <c r="G12">
        <v>507913</v>
      </c>
      <c r="H12">
        <v>515209</v>
      </c>
      <c r="J12">
        <v>9</v>
      </c>
      <c r="K12">
        <v>56.1</v>
      </c>
      <c r="L12">
        <v>1578.71</v>
      </c>
      <c r="M12">
        <v>618798</v>
      </c>
      <c r="N12">
        <v>504044</v>
      </c>
      <c r="O12">
        <v>506012</v>
      </c>
      <c r="P12" s="1">
        <f t="shared" si="1"/>
        <v>-31417.875930165897</v>
      </c>
      <c r="Q12" s="1">
        <f t="shared" si="2"/>
        <v>-25591.536907592686</v>
      </c>
      <c r="R12" s="1">
        <f t="shared" si="3"/>
        <v>-25691.457042807353</v>
      </c>
      <c r="S12" s="1">
        <f t="shared" si="4"/>
        <v>-27566.956626855314</v>
      </c>
      <c r="T12" s="1">
        <f t="shared" si="5"/>
        <v>-2.7566956626855315</v>
      </c>
    </row>
    <row r="13" spans="3:22" x14ac:dyDescent="0.2">
      <c r="C13">
        <v>10</v>
      </c>
      <c r="D13">
        <v>62.7</v>
      </c>
      <c r="E13">
        <v>1596.03</v>
      </c>
      <c r="F13">
        <v>557819</v>
      </c>
      <c r="G13">
        <v>485967</v>
      </c>
      <c r="H13">
        <v>472269</v>
      </c>
      <c r="J13">
        <v>10</v>
      </c>
      <c r="K13">
        <v>62.7</v>
      </c>
      <c r="L13">
        <v>1590.95</v>
      </c>
      <c r="M13">
        <v>555859</v>
      </c>
      <c r="N13">
        <v>478992</v>
      </c>
      <c r="O13">
        <v>469216</v>
      </c>
      <c r="P13" s="1">
        <f t="shared" si="1"/>
        <v>-28441.122426387527</v>
      </c>
      <c r="Q13" s="1">
        <f t="shared" si="2"/>
        <v>-24508.13985787801</v>
      </c>
      <c r="R13" s="1">
        <f t="shared" si="3"/>
        <v>-24007.940323750896</v>
      </c>
      <c r="S13" s="1">
        <f t="shared" si="4"/>
        <v>-25652.400869338813</v>
      </c>
      <c r="T13" s="1">
        <f t="shared" si="5"/>
        <v>-2.5652400869338816</v>
      </c>
    </row>
    <row r="14" spans="3:22" x14ac:dyDescent="0.2">
      <c r="C14">
        <v>11</v>
      </c>
      <c r="D14">
        <v>69.3</v>
      </c>
      <c r="E14">
        <v>1536.06</v>
      </c>
      <c r="F14">
        <v>494734</v>
      </c>
      <c r="G14">
        <v>413608</v>
      </c>
      <c r="H14">
        <v>411143</v>
      </c>
      <c r="J14">
        <v>11</v>
      </c>
      <c r="K14">
        <v>69.3</v>
      </c>
      <c r="L14">
        <v>1476.49</v>
      </c>
      <c r="M14">
        <v>498343</v>
      </c>
      <c r="N14">
        <v>412990</v>
      </c>
      <c r="O14">
        <v>410894</v>
      </c>
      <c r="P14" s="1">
        <f t="shared" si="1"/>
        <v>-23663.797010395767</v>
      </c>
      <c r="Q14" s="1">
        <f t="shared" si="2"/>
        <v>-19610.813289889389</v>
      </c>
      <c r="R14" s="1">
        <f t="shared" si="3"/>
        <v>-19511.284815457544</v>
      </c>
      <c r="S14" s="1">
        <f t="shared" si="4"/>
        <v>-20928.631705247568</v>
      </c>
      <c r="T14" s="1">
        <f t="shared" si="5"/>
        <v>-2.0928631705247569</v>
      </c>
    </row>
    <row r="15" spans="3:22" x14ac:dyDescent="0.2">
      <c r="C15">
        <v>12</v>
      </c>
      <c r="D15">
        <v>75.900000000000006</v>
      </c>
      <c r="E15">
        <v>1396.73</v>
      </c>
      <c r="F15">
        <v>467673</v>
      </c>
      <c r="G15">
        <v>395769</v>
      </c>
      <c r="H15">
        <v>374583</v>
      </c>
      <c r="J15">
        <v>12</v>
      </c>
      <c r="K15">
        <v>75.900000000000006</v>
      </c>
      <c r="L15">
        <v>1386.55</v>
      </c>
      <c r="M15">
        <v>464925</v>
      </c>
      <c r="N15">
        <v>380068</v>
      </c>
      <c r="O15">
        <v>360167</v>
      </c>
      <c r="P15" s="1">
        <f t="shared" si="1"/>
        <v>-20732.133368370738</v>
      </c>
      <c r="Q15" s="1">
        <f t="shared" si="2"/>
        <v>-16948.153928160304</v>
      </c>
      <c r="R15" s="1">
        <f t="shared" si="3"/>
        <v>-16060.720070733953</v>
      </c>
      <c r="S15" s="1">
        <f t="shared" si="4"/>
        <v>-17913.669122421663</v>
      </c>
      <c r="T15" s="1">
        <f t="shared" si="5"/>
        <v>-1.7913669122421665</v>
      </c>
    </row>
    <row r="16" spans="3:22" x14ac:dyDescent="0.2">
      <c r="C16">
        <v>13</v>
      </c>
      <c r="D16">
        <v>82.5</v>
      </c>
      <c r="E16">
        <v>1480.21</v>
      </c>
      <c r="F16">
        <v>402802</v>
      </c>
      <c r="G16">
        <v>300254</v>
      </c>
      <c r="H16">
        <v>308451</v>
      </c>
      <c r="J16">
        <v>13</v>
      </c>
      <c r="K16">
        <v>82.5</v>
      </c>
      <c r="L16">
        <v>1547.66</v>
      </c>
      <c r="M16">
        <v>402235</v>
      </c>
      <c r="N16">
        <v>301784</v>
      </c>
      <c r="O16">
        <v>307439</v>
      </c>
      <c r="P16" s="1">
        <f t="shared" si="1"/>
        <v>-20020.779141922347</v>
      </c>
      <c r="Q16" s="1">
        <f t="shared" si="2"/>
        <v>-15020.947487329282</v>
      </c>
      <c r="R16" s="1">
        <f t="shared" si="3"/>
        <v>-15302.418532980631</v>
      </c>
      <c r="S16" s="1">
        <f t="shared" si="4"/>
        <v>-16781.381720744088</v>
      </c>
      <c r="T16" s="1">
        <f t="shared" si="5"/>
        <v>-1.6781381720744089</v>
      </c>
    </row>
    <row r="17" spans="3:20" x14ac:dyDescent="0.2">
      <c r="C17">
        <v>14</v>
      </c>
      <c r="D17">
        <v>89.1</v>
      </c>
      <c r="E17">
        <v>1589.74</v>
      </c>
      <c r="F17">
        <v>348309</v>
      </c>
      <c r="G17">
        <v>303314</v>
      </c>
      <c r="H17">
        <v>305911</v>
      </c>
      <c r="J17">
        <v>14</v>
      </c>
      <c r="K17">
        <v>89.1</v>
      </c>
      <c r="L17">
        <v>1597.57</v>
      </c>
      <c r="M17">
        <v>346902</v>
      </c>
      <c r="N17">
        <v>292045</v>
      </c>
      <c r="O17">
        <v>294374</v>
      </c>
      <c r="P17" s="1">
        <f t="shared" si="1"/>
        <v>-17823.469991859209</v>
      </c>
      <c r="Q17" s="1">
        <f t="shared" si="2"/>
        <v>-15004.973432763498</v>
      </c>
      <c r="R17" s="1">
        <f t="shared" si="3"/>
        <v>-15124.635070952498</v>
      </c>
      <c r="S17" s="1">
        <f t="shared" si="4"/>
        <v>-15984.359498525067</v>
      </c>
      <c r="T17" s="1">
        <f t="shared" si="5"/>
        <v>-1.5984359498525069</v>
      </c>
    </row>
    <row r="18" spans="3:20" x14ac:dyDescent="0.2">
      <c r="C18">
        <v>15</v>
      </c>
      <c r="D18">
        <v>95.7</v>
      </c>
      <c r="E18">
        <v>1593.79</v>
      </c>
      <c r="F18">
        <v>292338</v>
      </c>
      <c r="G18">
        <v>218041</v>
      </c>
      <c r="H18">
        <v>236447</v>
      </c>
      <c r="J18">
        <v>15</v>
      </c>
      <c r="K18">
        <v>95.7</v>
      </c>
      <c r="L18">
        <v>1580.38</v>
      </c>
      <c r="M18">
        <v>287845</v>
      </c>
      <c r="N18">
        <v>212083</v>
      </c>
      <c r="O18">
        <v>231565</v>
      </c>
      <c r="P18" s="1">
        <f t="shared" si="1"/>
        <v>-14630.048773635526</v>
      </c>
      <c r="Q18" s="1">
        <f t="shared" si="2"/>
        <v>-10779.359148357426</v>
      </c>
      <c r="R18" s="1">
        <f t="shared" si="3"/>
        <v>-11769.553906675159</v>
      </c>
      <c r="S18" s="1">
        <f t="shared" si="4"/>
        <v>-12392.987276222702</v>
      </c>
      <c r="T18" s="1">
        <f t="shared" si="5"/>
        <v>-1.2392987276222702</v>
      </c>
    </row>
    <row r="19" spans="3:20" x14ac:dyDescent="0.2">
      <c r="C19">
        <v>16</v>
      </c>
      <c r="D19">
        <v>102.3</v>
      </c>
      <c r="E19">
        <v>1535.68</v>
      </c>
      <c r="F19">
        <v>237694</v>
      </c>
      <c r="G19">
        <v>202264</v>
      </c>
      <c r="H19">
        <v>205890</v>
      </c>
      <c r="J19">
        <v>16</v>
      </c>
      <c r="K19">
        <v>102.3</v>
      </c>
      <c r="L19">
        <v>1471.52</v>
      </c>
      <c r="M19">
        <v>239285</v>
      </c>
      <c r="N19">
        <v>194440</v>
      </c>
      <c r="O19">
        <v>202117</v>
      </c>
      <c r="P19" s="1">
        <f t="shared" si="1"/>
        <v>-11324.191452179341</v>
      </c>
      <c r="Q19" s="1">
        <f t="shared" si="2"/>
        <v>-9201.8964246056003</v>
      </c>
      <c r="R19" s="1">
        <f t="shared" si="3"/>
        <v>-9565.2113744703256</v>
      </c>
      <c r="S19" s="1">
        <f t="shared" si="4"/>
        <v>-10030.433083751755</v>
      </c>
      <c r="T19" s="1">
        <f t="shared" si="5"/>
        <v>-1.0030433083751755</v>
      </c>
    </row>
    <row r="20" spans="3:20" x14ac:dyDescent="0.2">
      <c r="C20">
        <v>17</v>
      </c>
      <c r="D20">
        <v>108.9</v>
      </c>
      <c r="E20">
        <v>1424.8</v>
      </c>
      <c r="F20">
        <v>186547</v>
      </c>
      <c r="G20">
        <v>121364</v>
      </c>
      <c r="H20">
        <v>135463</v>
      </c>
      <c r="J20">
        <v>17</v>
      </c>
      <c r="K20">
        <v>108.9</v>
      </c>
      <c r="L20">
        <v>1408.93</v>
      </c>
      <c r="M20">
        <v>182948</v>
      </c>
      <c r="N20">
        <v>108148</v>
      </c>
      <c r="O20">
        <v>127705</v>
      </c>
      <c r="P20" s="1">
        <f t="shared" si="1"/>
        <v>-8289.773063857032</v>
      </c>
      <c r="Q20" s="1">
        <f t="shared" si="2"/>
        <v>-4900.4218538055093</v>
      </c>
      <c r="R20" s="1">
        <f t="shared" si="3"/>
        <v>-5786.5921962517341</v>
      </c>
      <c r="S20" s="1">
        <f t="shared" si="4"/>
        <v>-6325.5957046380927</v>
      </c>
      <c r="T20" s="1">
        <f t="shared" si="5"/>
        <v>-0.63255957046380928</v>
      </c>
    </row>
    <row r="21" spans="3:20" x14ac:dyDescent="0.2">
      <c r="C21">
        <v>18</v>
      </c>
      <c r="D21">
        <v>115.5</v>
      </c>
      <c r="E21">
        <v>1479.76</v>
      </c>
      <c r="F21">
        <v>148836</v>
      </c>
      <c r="G21">
        <v>130948</v>
      </c>
      <c r="H21">
        <v>133311</v>
      </c>
      <c r="J21">
        <v>18</v>
      </c>
      <c r="K21">
        <v>115.5</v>
      </c>
      <c r="L21">
        <v>1546.59</v>
      </c>
      <c r="M21">
        <v>141598</v>
      </c>
      <c r="N21">
        <v>134435</v>
      </c>
      <c r="O21">
        <v>134147</v>
      </c>
      <c r="P21" s="1">
        <f t="shared" si="1"/>
        <v>-7043.0030429362087</v>
      </c>
      <c r="Q21" s="1">
        <f t="shared" si="2"/>
        <v>-6686.7195446060614</v>
      </c>
      <c r="R21" s="1">
        <f t="shared" si="3"/>
        <v>-6672.3945903244648</v>
      </c>
      <c r="S21" s="1">
        <f t="shared" si="4"/>
        <v>-6800.7057259555777</v>
      </c>
      <c r="T21" s="1">
        <f t="shared" si="5"/>
        <v>-0.68007057259555781</v>
      </c>
    </row>
    <row r="22" spans="3:20" x14ac:dyDescent="0.2">
      <c r="C22">
        <v>19</v>
      </c>
      <c r="D22">
        <v>122.1</v>
      </c>
      <c r="E22">
        <v>1568.92</v>
      </c>
      <c r="F22">
        <v>83386.899999999994</v>
      </c>
      <c r="G22">
        <v>90815.6</v>
      </c>
      <c r="H22">
        <v>89663.2</v>
      </c>
      <c r="J22">
        <v>19</v>
      </c>
      <c r="K22">
        <v>122.1</v>
      </c>
      <c r="L22">
        <v>1594.43</v>
      </c>
      <c r="M22">
        <v>80283.3</v>
      </c>
      <c r="N22">
        <v>83397.5</v>
      </c>
      <c r="O22">
        <v>81843.199999999997</v>
      </c>
      <c r="P22" s="1">
        <f t="shared" si="1"/>
        <v>-4116.76647223279</v>
      </c>
      <c r="Q22" s="1">
        <f t="shared" si="2"/>
        <v>-4276.4563971340758</v>
      </c>
      <c r="R22" s="1">
        <f t="shared" si="3"/>
        <v>-4196.7550130630243</v>
      </c>
      <c r="S22" s="1">
        <f t="shared" si="4"/>
        <v>-4196.6592941432964</v>
      </c>
      <c r="T22" s="1">
        <f t="shared" si="5"/>
        <v>-0.41966592941432967</v>
      </c>
    </row>
    <row r="23" spans="3:20" x14ac:dyDescent="0.2">
      <c r="C23">
        <v>20</v>
      </c>
      <c r="D23">
        <v>128.69999999999999</v>
      </c>
      <c r="E23">
        <v>1596.63</v>
      </c>
      <c r="F23">
        <v>33107.5</v>
      </c>
      <c r="G23">
        <v>24413</v>
      </c>
      <c r="H23">
        <v>30898.7</v>
      </c>
      <c r="J23">
        <v>20</v>
      </c>
      <c r="K23">
        <v>128.69999999999999</v>
      </c>
      <c r="L23">
        <v>1598.05</v>
      </c>
      <c r="M23">
        <v>26678.5</v>
      </c>
      <c r="N23">
        <v>18869.3</v>
      </c>
      <c r="O23">
        <v>29880.9</v>
      </c>
      <c r="P23" s="1">
        <f t="shared" si="1"/>
        <v>-1371.125886249908</v>
      </c>
      <c r="Q23" s="1">
        <f t="shared" si="2"/>
        <v>-969.7766248258107</v>
      </c>
      <c r="R23" s="1">
        <f t="shared" si="3"/>
        <v>-1535.7113591260706</v>
      </c>
      <c r="S23" s="1">
        <f t="shared" si="4"/>
        <v>-1292.2046234005966</v>
      </c>
      <c r="T23" s="1">
        <f t="shared" si="5"/>
        <v>-0.12922046234005966</v>
      </c>
    </row>
    <row r="24" spans="3:20" x14ac:dyDescent="0.2">
      <c r="C24">
        <v>21</v>
      </c>
      <c r="D24">
        <v>135.30000000000001</v>
      </c>
      <c r="E24">
        <v>1592.97</v>
      </c>
      <c r="F24">
        <v>-19503.5</v>
      </c>
      <c r="G24">
        <v>-23069.5</v>
      </c>
      <c r="H24">
        <v>-16402.099999999999</v>
      </c>
      <c r="J24">
        <v>21</v>
      </c>
      <c r="K24">
        <v>135.30000000000001</v>
      </c>
      <c r="L24">
        <v>1578.33</v>
      </c>
      <c r="M24">
        <v>-27379</v>
      </c>
      <c r="N24">
        <v>-27653.5</v>
      </c>
      <c r="O24">
        <v>-23076.799999999999</v>
      </c>
      <c r="P24" s="1">
        <f t="shared" si="1"/>
        <v>1389.7636626159549</v>
      </c>
      <c r="Q24" s="1">
        <f t="shared" si="2"/>
        <v>1403.6973389879217</v>
      </c>
      <c r="R24" s="1">
        <f t="shared" si="3"/>
        <v>1171.3831071060251</v>
      </c>
      <c r="S24" s="1">
        <f t="shared" si="4"/>
        <v>1321.6147029033007</v>
      </c>
      <c r="T24" s="1">
        <f t="shared" si="5"/>
        <v>0.13216147029033007</v>
      </c>
    </row>
    <row r="25" spans="3:20" x14ac:dyDescent="0.2">
      <c r="C25">
        <v>22</v>
      </c>
      <c r="D25">
        <v>141.9</v>
      </c>
      <c r="E25">
        <v>1556.67</v>
      </c>
      <c r="F25">
        <v>-87392.2</v>
      </c>
      <c r="G25">
        <v>-69170.3</v>
      </c>
      <c r="H25">
        <v>-67051.899999999994</v>
      </c>
      <c r="J25">
        <v>22</v>
      </c>
      <c r="K25">
        <v>141.9</v>
      </c>
      <c r="L25">
        <v>1508.46</v>
      </c>
      <c r="M25">
        <v>-89011</v>
      </c>
      <c r="N25">
        <v>-74082.5</v>
      </c>
      <c r="O25">
        <v>-78248</v>
      </c>
      <c r="P25" s="1">
        <f t="shared" si="1"/>
        <v>4318.2028295941263</v>
      </c>
      <c r="Q25" s="1">
        <f t="shared" si="2"/>
        <v>3593.9744652167356</v>
      </c>
      <c r="R25" s="1">
        <f t="shared" si="3"/>
        <v>3796.0559370199321</v>
      </c>
      <c r="S25" s="1">
        <f t="shared" si="4"/>
        <v>3902.7444106102648</v>
      </c>
      <c r="T25" s="1">
        <f t="shared" si="5"/>
        <v>0.39027444106102649</v>
      </c>
    </row>
    <row r="26" spans="3:20" x14ac:dyDescent="0.2">
      <c r="C26">
        <v>23</v>
      </c>
      <c r="D26">
        <v>148.5</v>
      </c>
      <c r="E26">
        <v>1495.29</v>
      </c>
      <c r="F26">
        <v>-119201</v>
      </c>
      <c r="G26">
        <v>-90400.8</v>
      </c>
      <c r="H26">
        <v>-93465.1</v>
      </c>
      <c r="J26">
        <v>23</v>
      </c>
      <c r="K26">
        <v>148.5</v>
      </c>
      <c r="L26">
        <v>1451.57</v>
      </c>
      <c r="M26">
        <v>-120771</v>
      </c>
      <c r="N26">
        <v>-100997</v>
      </c>
      <c r="O26">
        <v>-102633</v>
      </c>
      <c r="P26" s="1">
        <f t="shared" si="1"/>
        <v>5638.0147187412686</v>
      </c>
      <c r="Q26" s="1">
        <f t="shared" si="2"/>
        <v>4714.8949048091999</v>
      </c>
      <c r="R26" s="1">
        <f t="shared" si="3"/>
        <v>4791.2691343830274</v>
      </c>
      <c r="S26" s="1">
        <f t="shared" si="4"/>
        <v>5048.0595859778323</v>
      </c>
      <c r="T26" s="1">
        <f t="shared" si="5"/>
        <v>0.50480595859778321</v>
      </c>
    </row>
    <row r="27" spans="3:20" x14ac:dyDescent="0.2">
      <c r="C27">
        <v>24</v>
      </c>
      <c r="D27">
        <v>155.1</v>
      </c>
      <c r="E27">
        <v>1472.99</v>
      </c>
      <c r="F27">
        <v>-167786</v>
      </c>
      <c r="G27">
        <v>-141417</v>
      </c>
      <c r="H27">
        <v>-126790</v>
      </c>
      <c r="J27">
        <v>24</v>
      </c>
      <c r="K27">
        <v>155.1</v>
      </c>
      <c r="L27">
        <v>1502.08</v>
      </c>
      <c r="M27">
        <v>-178854</v>
      </c>
      <c r="N27">
        <v>-142281</v>
      </c>
      <c r="O27">
        <v>-130439</v>
      </c>
      <c r="P27" s="1">
        <f t="shared" si="1"/>
        <v>8640.0703779435698</v>
      </c>
      <c r="Q27" s="1">
        <f t="shared" si="2"/>
        <v>6873.3036635702256</v>
      </c>
      <c r="R27" s="1">
        <f t="shared" si="3"/>
        <v>6301.2409005590116</v>
      </c>
      <c r="S27" s="1">
        <f t="shared" si="4"/>
        <v>7271.5383140242693</v>
      </c>
      <c r="T27" s="1">
        <f t="shared" si="5"/>
        <v>0.72715383140242695</v>
      </c>
    </row>
    <row r="28" spans="3:20" x14ac:dyDescent="0.2">
      <c r="C28">
        <v>25</v>
      </c>
      <c r="D28">
        <v>161.69999999999999</v>
      </c>
      <c r="E28">
        <v>1517.68</v>
      </c>
      <c r="F28">
        <v>-224053</v>
      </c>
      <c r="G28">
        <v>-168845</v>
      </c>
      <c r="H28">
        <v>-168919</v>
      </c>
      <c r="J28">
        <v>25</v>
      </c>
      <c r="K28">
        <v>161.69999999999999</v>
      </c>
      <c r="L28">
        <v>1567.87</v>
      </c>
      <c r="M28">
        <v>-231645</v>
      </c>
      <c r="N28">
        <v>-163188</v>
      </c>
      <c r="O28">
        <v>-164060</v>
      </c>
      <c r="P28" s="1">
        <f t="shared" si="1"/>
        <v>11680.422167717394</v>
      </c>
      <c r="Q28" s="1">
        <f t="shared" si="2"/>
        <v>8228.5597906514959</v>
      </c>
      <c r="R28" s="1">
        <f t="shared" si="3"/>
        <v>8272.5293480788096</v>
      </c>
      <c r="S28" s="1">
        <f t="shared" si="4"/>
        <v>9393.837102149233</v>
      </c>
      <c r="T28" s="1">
        <f t="shared" si="5"/>
        <v>0.9393837102149234</v>
      </c>
    </row>
    <row r="29" spans="3:20" x14ac:dyDescent="0.2">
      <c r="C29">
        <v>26</v>
      </c>
      <c r="D29">
        <v>168.3</v>
      </c>
      <c r="E29">
        <v>1570.52</v>
      </c>
      <c r="F29">
        <v>-277990</v>
      </c>
      <c r="G29">
        <v>-244631</v>
      </c>
      <c r="H29">
        <v>-231541</v>
      </c>
      <c r="J29">
        <v>26</v>
      </c>
      <c r="K29">
        <v>168.3</v>
      </c>
      <c r="L29">
        <v>1594.04</v>
      </c>
      <c r="M29">
        <v>-284903</v>
      </c>
      <c r="N29">
        <v>-242576</v>
      </c>
      <c r="O29">
        <v>-230262</v>
      </c>
      <c r="P29" s="1">
        <f t="shared" si="1"/>
        <v>14605.680511695076</v>
      </c>
      <c r="Q29" s="1">
        <f t="shared" si="2"/>
        <v>12435.767808008144</v>
      </c>
      <c r="R29" s="1">
        <f t="shared" si="3"/>
        <v>11804.485056261014</v>
      </c>
      <c r="S29" s="1">
        <f t="shared" si="4"/>
        <v>12948.644458654744</v>
      </c>
      <c r="T29" s="1">
        <f t="shared" si="5"/>
        <v>1.2948644458654746</v>
      </c>
    </row>
    <row r="30" spans="3:20" x14ac:dyDescent="0.2">
      <c r="C30">
        <v>27</v>
      </c>
      <c r="D30">
        <v>174.9</v>
      </c>
      <c r="E30">
        <v>1594.75</v>
      </c>
      <c r="F30">
        <v>-339997</v>
      </c>
      <c r="G30">
        <v>-297909</v>
      </c>
      <c r="H30">
        <v>-286142</v>
      </c>
      <c r="J30">
        <v>27</v>
      </c>
      <c r="K30">
        <v>174.9</v>
      </c>
      <c r="L30">
        <v>1599.23</v>
      </c>
      <c r="M30">
        <v>-347558</v>
      </c>
      <c r="N30">
        <v>-288449</v>
      </c>
      <c r="O30">
        <v>-289959</v>
      </c>
      <c r="P30" s="1">
        <f t="shared" si="1"/>
        <v>17875.729600037484</v>
      </c>
      <c r="Q30" s="1">
        <f t="shared" si="2"/>
        <v>14835.613990761864</v>
      </c>
      <c r="R30" s="1">
        <f t="shared" si="3"/>
        <v>14913.276860544913</v>
      </c>
      <c r="S30" s="1">
        <f t="shared" si="4"/>
        <v>15874.873483781421</v>
      </c>
      <c r="T30" s="1">
        <f t="shared" si="5"/>
        <v>1.5874873483781422</v>
      </c>
    </row>
    <row r="31" spans="3:20" x14ac:dyDescent="0.2">
      <c r="C31">
        <v>28</v>
      </c>
      <c r="D31">
        <v>181.5</v>
      </c>
      <c r="E31">
        <v>1598.81</v>
      </c>
      <c r="F31">
        <v>-376480</v>
      </c>
      <c r="G31">
        <v>-298681</v>
      </c>
      <c r="H31">
        <v>-300214</v>
      </c>
      <c r="J31">
        <v>28</v>
      </c>
      <c r="K31">
        <v>181.5</v>
      </c>
      <c r="L31">
        <v>1598.24</v>
      </c>
      <c r="M31">
        <v>-387945</v>
      </c>
      <c r="N31">
        <v>-298366</v>
      </c>
      <c r="O31">
        <v>-303463</v>
      </c>
      <c r="P31" s="1">
        <f t="shared" si="1"/>
        <v>19940.576669916289</v>
      </c>
      <c r="Q31" s="1">
        <f t="shared" si="2"/>
        <v>15336.169041220388</v>
      </c>
      <c r="R31" s="1">
        <f t="shared" si="3"/>
        <v>15598.157517129508</v>
      </c>
      <c r="S31" s="1">
        <f t="shared" si="4"/>
        <v>16958.301076088726</v>
      </c>
      <c r="T31" s="1">
        <f t="shared" si="5"/>
        <v>1.6958301076088727</v>
      </c>
    </row>
    <row r="32" spans="3:20" x14ac:dyDescent="0.2">
      <c r="C32">
        <v>29</v>
      </c>
      <c r="D32">
        <v>188.1</v>
      </c>
      <c r="E32">
        <v>1595.57</v>
      </c>
      <c r="F32">
        <v>-430529</v>
      </c>
      <c r="G32">
        <v>-342234</v>
      </c>
      <c r="H32">
        <v>-335551</v>
      </c>
      <c r="J32">
        <v>29</v>
      </c>
      <c r="K32">
        <v>188.1</v>
      </c>
      <c r="L32">
        <v>1590.32</v>
      </c>
      <c r="M32">
        <v>-442457</v>
      </c>
      <c r="N32">
        <v>-343131</v>
      </c>
      <c r="O32">
        <v>-334388</v>
      </c>
      <c r="P32" s="1">
        <f t="shared" si="1"/>
        <v>22629.822634809032</v>
      </c>
      <c r="Q32" s="1">
        <f t="shared" si="2"/>
        <v>17549.713690832457</v>
      </c>
      <c r="R32" s="1">
        <f t="shared" si="3"/>
        <v>17102.545854644683</v>
      </c>
      <c r="S32" s="1">
        <f t="shared" si="4"/>
        <v>19094.027393428722</v>
      </c>
      <c r="T32" s="1">
        <f t="shared" si="5"/>
        <v>1.9094027393428723</v>
      </c>
    </row>
    <row r="33" spans="3:20" x14ac:dyDescent="0.2">
      <c r="C33">
        <v>30</v>
      </c>
      <c r="D33">
        <v>194.7</v>
      </c>
      <c r="E33">
        <v>1584.98</v>
      </c>
      <c r="F33">
        <v>-489424</v>
      </c>
      <c r="G33">
        <v>-416022</v>
      </c>
      <c r="H33">
        <v>-400815</v>
      </c>
      <c r="J33">
        <v>30</v>
      </c>
      <c r="K33">
        <v>194.7</v>
      </c>
      <c r="L33">
        <v>1570.65</v>
      </c>
      <c r="M33">
        <v>-500730</v>
      </c>
      <c r="N33">
        <v>-410026</v>
      </c>
      <c r="O33">
        <v>-399324</v>
      </c>
      <c r="P33" s="1">
        <f t="shared" si="1"/>
        <v>25293.480218506746</v>
      </c>
      <c r="Q33" s="1">
        <f t="shared" si="2"/>
        <v>20711.729914471769</v>
      </c>
      <c r="R33" s="1">
        <f t="shared" si="3"/>
        <v>20171.13752875799</v>
      </c>
      <c r="S33" s="1">
        <f t="shared" si="4"/>
        <v>22058.78255391217</v>
      </c>
      <c r="T33" s="1">
        <f t="shared" si="5"/>
        <v>2.2058782553912168</v>
      </c>
    </row>
    <row r="34" spans="3:20" x14ac:dyDescent="0.2">
      <c r="C34">
        <v>31</v>
      </c>
      <c r="D34">
        <v>201.3</v>
      </c>
      <c r="E34">
        <v>1560.78</v>
      </c>
      <c r="F34">
        <v>-544877</v>
      </c>
      <c r="G34">
        <v>-437188</v>
      </c>
      <c r="H34">
        <v>-435939</v>
      </c>
      <c r="J34">
        <v>31</v>
      </c>
      <c r="K34">
        <v>201.3</v>
      </c>
      <c r="L34">
        <v>1540.04</v>
      </c>
      <c r="M34">
        <v>-554200</v>
      </c>
      <c r="N34">
        <v>-427402</v>
      </c>
      <c r="O34">
        <v>-429390</v>
      </c>
      <c r="P34" s="1">
        <f t="shared" si="1"/>
        <v>27448.845426768821</v>
      </c>
      <c r="Q34" s="1">
        <f t="shared" si="2"/>
        <v>21168.696198289152</v>
      </c>
      <c r="R34" s="1">
        <f t="shared" si="3"/>
        <v>21267.15939696908</v>
      </c>
      <c r="S34" s="1">
        <f t="shared" si="4"/>
        <v>23294.900340675686</v>
      </c>
      <c r="T34" s="1">
        <f t="shared" si="5"/>
        <v>2.3294900340675686</v>
      </c>
    </row>
    <row r="35" spans="3:20" x14ac:dyDescent="0.2">
      <c r="C35">
        <v>32</v>
      </c>
      <c r="D35">
        <v>207.9</v>
      </c>
      <c r="E35">
        <v>1547.65</v>
      </c>
      <c r="F35">
        <v>-578603</v>
      </c>
      <c r="G35">
        <v>-441663</v>
      </c>
      <c r="H35">
        <v>-445307</v>
      </c>
      <c r="J35">
        <v>32</v>
      </c>
      <c r="K35">
        <v>207.9</v>
      </c>
      <c r="L35">
        <v>1532.86</v>
      </c>
      <c r="M35">
        <v>-588076</v>
      </c>
      <c r="N35">
        <v>-436778</v>
      </c>
      <c r="O35">
        <v>-439670</v>
      </c>
      <c r="P35" s="1">
        <f t="shared" si="1"/>
        <v>28990.887206263465</v>
      </c>
      <c r="Q35" s="1">
        <f t="shared" si="2"/>
        <v>21532.219869842236</v>
      </c>
      <c r="R35" s="1">
        <f t="shared" si="3"/>
        <v>21674.789275498162</v>
      </c>
      <c r="S35" s="1">
        <f t="shared" si="4"/>
        <v>24065.965450534623</v>
      </c>
      <c r="T35" s="1">
        <f t="shared" si="5"/>
        <v>2.4065965450534623</v>
      </c>
    </row>
    <row r="36" spans="3:20" x14ac:dyDescent="0.2">
      <c r="C36">
        <v>33</v>
      </c>
      <c r="D36">
        <v>214.5</v>
      </c>
      <c r="E36">
        <v>1521.76</v>
      </c>
      <c r="F36">
        <v>-638304</v>
      </c>
      <c r="G36">
        <v>-506081</v>
      </c>
      <c r="H36">
        <v>-508516</v>
      </c>
      <c r="J36">
        <v>33</v>
      </c>
      <c r="K36">
        <v>214.5</v>
      </c>
      <c r="L36">
        <v>1522.07</v>
      </c>
      <c r="M36">
        <v>-650380</v>
      </c>
      <c r="N36">
        <v>-512683</v>
      </c>
      <c r="O36">
        <v>-512123</v>
      </c>
      <c r="P36" s="1">
        <f t="shared" si="1"/>
        <v>31836.649988860358</v>
      </c>
      <c r="Q36" s="1">
        <f t="shared" si="2"/>
        <v>25096.265608165835</v>
      </c>
      <c r="R36" s="1">
        <f t="shared" si="3"/>
        <v>25068.853135467165</v>
      </c>
      <c r="S36" s="1">
        <f t="shared" si="4"/>
        <v>27333.922910831123</v>
      </c>
      <c r="T36" s="1">
        <f t="shared" si="5"/>
        <v>2.7333922910831125</v>
      </c>
    </row>
    <row r="37" spans="3:20" x14ac:dyDescent="0.2">
      <c r="C37">
        <v>34</v>
      </c>
      <c r="D37">
        <v>221.1</v>
      </c>
      <c r="E37">
        <v>1529.65</v>
      </c>
      <c r="F37">
        <v>-683200</v>
      </c>
      <c r="G37">
        <v>-534678</v>
      </c>
      <c r="H37">
        <v>-525580</v>
      </c>
      <c r="J37">
        <v>34</v>
      </c>
      <c r="K37">
        <v>221.1</v>
      </c>
      <c r="L37">
        <v>1541.58</v>
      </c>
      <c r="M37">
        <v>-696377</v>
      </c>
      <c r="N37">
        <v>-533917</v>
      </c>
      <c r="O37">
        <v>-526843</v>
      </c>
      <c r="P37" s="1">
        <f t="shared" si="1"/>
        <v>34525.187441203117</v>
      </c>
      <c r="Q37" s="1">
        <f t="shared" si="2"/>
        <v>26470.696911363884</v>
      </c>
      <c r="R37" s="1">
        <f t="shared" si="3"/>
        <v>26119.98002100267</v>
      </c>
      <c r="S37" s="1">
        <f t="shared" si="4"/>
        <v>29038.621457856556</v>
      </c>
      <c r="T37" s="1">
        <f t="shared" si="5"/>
        <v>2.9038621457856557</v>
      </c>
    </row>
    <row r="38" spans="3:20" x14ac:dyDescent="0.2">
      <c r="C38">
        <v>35</v>
      </c>
      <c r="D38">
        <v>227.7</v>
      </c>
      <c r="E38">
        <v>1542.69</v>
      </c>
      <c r="F38">
        <v>-740599</v>
      </c>
      <c r="G38">
        <v>-574486</v>
      </c>
      <c r="H38">
        <v>-582545</v>
      </c>
      <c r="J38">
        <v>35</v>
      </c>
      <c r="K38">
        <v>227.7</v>
      </c>
      <c r="L38">
        <v>1557.85</v>
      </c>
      <c r="M38">
        <v>-752442</v>
      </c>
      <c r="N38">
        <v>-568974</v>
      </c>
      <c r="O38">
        <v>-580571</v>
      </c>
      <c r="P38" s="1">
        <f t="shared" si="1"/>
        <v>37698.513589702998</v>
      </c>
      <c r="Q38" s="1">
        <f t="shared" si="2"/>
        <v>28506.481657307373</v>
      </c>
      <c r="R38" s="1">
        <f t="shared" si="3"/>
        <v>29087.509380507014</v>
      </c>
      <c r="S38" s="1">
        <f t="shared" si="4"/>
        <v>31764.168209172465</v>
      </c>
      <c r="T38" s="1">
        <f t="shared" si="5"/>
        <v>3.1764168209172468</v>
      </c>
    </row>
    <row r="39" spans="3:20" x14ac:dyDescent="0.2">
      <c r="C39">
        <v>36</v>
      </c>
      <c r="D39">
        <v>234.3</v>
      </c>
      <c r="E39">
        <v>1574.66</v>
      </c>
      <c r="F39">
        <v>-785276</v>
      </c>
      <c r="G39">
        <v>-574038</v>
      </c>
      <c r="H39">
        <v>-562965</v>
      </c>
      <c r="J39">
        <v>36</v>
      </c>
      <c r="K39">
        <v>234.3</v>
      </c>
      <c r="L39">
        <v>1583.75</v>
      </c>
      <c r="M39">
        <v>-796136</v>
      </c>
      <c r="N39">
        <v>-564038</v>
      </c>
      <c r="O39">
        <v>-554240</v>
      </c>
      <c r="P39" s="1">
        <f t="shared" si="1"/>
        <v>40550.802135021186</v>
      </c>
      <c r="Q39" s="1">
        <f t="shared" si="2"/>
        <v>28729.002751581487</v>
      </c>
      <c r="R39" s="1">
        <f t="shared" si="3"/>
        <v>28229.946360061775</v>
      </c>
      <c r="S39" s="1">
        <f t="shared" si="4"/>
        <v>32503.250415554819</v>
      </c>
      <c r="T39" s="1">
        <f t="shared" si="5"/>
        <v>3.2503250415554823</v>
      </c>
    </row>
    <row r="40" spans="3:20" x14ac:dyDescent="0.2">
      <c r="C40">
        <v>37</v>
      </c>
      <c r="D40">
        <v>240.9</v>
      </c>
      <c r="E40">
        <v>1577.43</v>
      </c>
      <c r="F40">
        <v>-841932</v>
      </c>
      <c r="G40">
        <v>-635982</v>
      </c>
      <c r="H40">
        <v>-630751</v>
      </c>
      <c r="J40">
        <v>37</v>
      </c>
      <c r="K40">
        <v>240.9</v>
      </c>
      <c r="L40">
        <v>1586.65</v>
      </c>
      <c r="M40">
        <v>-851218</v>
      </c>
      <c r="N40">
        <v>-624922</v>
      </c>
      <c r="O40">
        <v>-617890</v>
      </c>
      <c r="P40" s="1">
        <f t="shared" si="1"/>
        <v>43435.766902040908</v>
      </c>
      <c r="Q40" s="1">
        <f t="shared" si="2"/>
        <v>31888.383849915306</v>
      </c>
      <c r="R40" s="1">
        <f t="shared" si="3"/>
        <v>31529.55648388786</v>
      </c>
      <c r="S40" s="1">
        <f t="shared" si="4"/>
        <v>35617.902411948024</v>
      </c>
      <c r="T40" s="1">
        <f t="shared" si="5"/>
        <v>3.5617902411948026</v>
      </c>
    </row>
    <row r="41" spans="3:20" x14ac:dyDescent="0.2">
      <c r="C41">
        <v>38</v>
      </c>
      <c r="D41">
        <v>247.5</v>
      </c>
      <c r="E41">
        <v>1583.56</v>
      </c>
      <c r="F41">
        <v>-896667</v>
      </c>
      <c r="G41">
        <v>-713870</v>
      </c>
      <c r="H41">
        <v>-722488</v>
      </c>
      <c r="J41">
        <v>38</v>
      </c>
      <c r="K41">
        <v>247.5</v>
      </c>
      <c r="L41">
        <v>1589.23</v>
      </c>
      <c r="M41">
        <v>-905033</v>
      </c>
      <c r="N41">
        <v>-698328</v>
      </c>
      <c r="O41">
        <v>-707313</v>
      </c>
      <c r="P41" s="1">
        <f t="shared" si="1"/>
        <v>46256.921781385689</v>
      </c>
      <c r="Q41" s="1">
        <f t="shared" si="2"/>
        <v>35692.07274624407</v>
      </c>
      <c r="R41" s="1">
        <f t="shared" si="3"/>
        <v>36151.302898300128</v>
      </c>
      <c r="S41" s="1">
        <f t="shared" si="4"/>
        <v>39366.765808643293</v>
      </c>
      <c r="T41" s="1">
        <f t="shared" si="5"/>
        <v>3.9366765808643294</v>
      </c>
    </row>
    <row r="42" spans="3:20" x14ac:dyDescent="0.2">
      <c r="C42">
        <v>39</v>
      </c>
      <c r="D42">
        <v>254.1</v>
      </c>
      <c r="E42">
        <v>1592.84</v>
      </c>
      <c r="F42">
        <v>-942989</v>
      </c>
      <c r="G42">
        <v>-735730</v>
      </c>
      <c r="H42">
        <v>-742688</v>
      </c>
      <c r="J42">
        <v>39</v>
      </c>
      <c r="K42">
        <v>254.1</v>
      </c>
      <c r="L42">
        <v>1595.62</v>
      </c>
      <c r="M42">
        <v>-950395</v>
      </c>
      <c r="N42">
        <v>-728248</v>
      </c>
      <c r="O42">
        <v>-727614</v>
      </c>
      <c r="P42" s="1">
        <f t="shared" si="1"/>
        <v>48770.720676808152</v>
      </c>
      <c r="Q42" s="1">
        <f t="shared" si="2"/>
        <v>37370.966589096308</v>
      </c>
      <c r="R42" s="1">
        <f t="shared" si="3"/>
        <v>37338.432077751975</v>
      </c>
      <c r="S42" s="1">
        <f t="shared" si="4"/>
        <v>41160.039781218809</v>
      </c>
      <c r="T42" s="1">
        <f t="shared" si="5"/>
        <v>4.1160039781218813</v>
      </c>
    </row>
    <row r="43" spans="3:20" x14ac:dyDescent="0.2">
      <c r="C43">
        <v>40</v>
      </c>
      <c r="D43">
        <v>260.7</v>
      </c>
      <c r="E43">
        <v>1596.03</v>
      </c>
      <c r="F43">
        <v>-992903</v>
      </c>
      <c r="G43">
        <v>-767330</v>
      </c>
      <c r="H43">
        <v>-761456</v>
      </c>
      <c r="J43">
        <v>40</v>
      </c>
      <c r="K43">
        <v>260.7</v>
      </c>
      <c r="L43">
        <v>1597.37</v>
      </c>
      <c r="M43" s="1">
        <v>-1002080</v>
      </c>
      <c r="N43">
        <v>-756924</v>
      </c>
      <c r="O43">
        <v>-752434</v>
      </c>
      <c r="P43" s="1">
        <f t="shared" si="1"/>
        <v>51479.400077604609</v>
      </c>
      <c r="Q43" s="1">
        <f t="shared" si="2"/>
        <v>38885.112390568407</v>
      </c>
      <c r="R43" s="1">
        <f t="shared" si="3"/>
        <v>38654.449662693944</v>
      </c>
      <c r="S43" s="1">
        <f t="shared" si="4"/>
        <v>43006.320710288994</v>
      </c>
      <c r="T43" s="1">
        <f t="shared" si="5"/>
        <v>4.3006320710288994</v>
      </c>
    </row>
    <row r="44" spans="3:20" x14ac:dyDescent="0.2">
      <c r="C44">
        <v>41</v>
      </c>
      <c r="D44">
        <v>267.3</v>
      </c>
      <c r="E44">
        <v>1597.09</v>
      </c>
      <c r="F44">
        <v>-934183</v>
      </c>
      <c r="G44">
        <v>-719919</v>
      </c>
      <c r="H44">
        <v>-755112</v>
      </c>
      <c r="J44">
        <v>41</v>
      </c>
      <c r="K44">
        <v>267.3</v>
      </c>
      <c r="L44">
        <v>1597.91</v>
      </c>
      <c r="M44">
        <v>-943277</v>
      </c>
      <c r="N44">
        <v>-720363</v>
      </c>
      <c r="O44">
        <v>-754419</v>
      </c>
      <c r="P44" s="1">
        <f t="shared" si="1"/>
        <v>48474.921987918678</v>
      </c>
      <c r="Q44" s="1">
        <f t="shared" si="2"/>
        <v>37019.391152315875</v>
      </c>
      <c r="R44" s="1">
        <f t="shared" si="3"/>
        <v>38769.525994170974</v>
      </c>
      <c r="S44" s="1">
        <f t="shared" si="4"/>
        <v>41421.279711468516</v>
      </c>
      <c r="T44" s="1">
        <f t="shared" si="5"/>
        <v>4.1421279711468522</v>
      </c>
    </row>
    <row r="45" spans="3:20" x14ac:dyDescent="0.2">
      <c r="C45">
        <v>42</v>
      </c>
      <c r="D45">
        <v>273.89999999999998</v>
      </c>
      <c r="E45">
        <v>973</v>
      </c>
      <c r="F45">
        <v>-188566</v>
      </c>
      <c r="G45">
        <v>-8741.4</v>
      </c>
      <c r="H45">
        <v>-131780</v>
      </c>
      <c r="J45">
        <v>42</v>
      </c>
      <c r="K45">
        <v>273.89999999999998</v>
      </c>
      <c r="L45">
        <v>973</v>
      </c>
      <c r="M45">
        <v>-192059</v>
      </c>
      <c r="N45">
        <v>-8448.4500000000007</v>
      </c>
      <c r="O45">
        <v>-132724</v>
      </c>
      <c r="P45" s="1">
        <f t="shared" si="1"/>
        <v>6009.9804958932564</v>
      </c>
      <c r="Q45" s="1">
        <f t="shared" si="2"/>
        <v>264.37198840215444</v>
      </c>
      <c r="R45" s="1">
        <f t="shared" si="3"/>
        <v>4153.247967223283</v>
      </c>
      <c r="S45" s="1">
        <f t="shared" si="4"/>
        <v>3475.8668171728982</v>
      </c>
      <c r="T45" s="1">
        <f t="shared" si="5"/>
        <v>0.34758668171728985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1E-5</vt:lpstr>
      <vt:lpstr>1E-4</vt:lpstr>
      <vt:lpstr>1E-3</vt:lpstr>
      <vt:lpstr>2E-3</vt:lpstr>
      <vt:lpstr>3E-3</vt:lpstr>
      <vt:lpstr>4E-3</vt:lpstr>
      <vt:lpstr>5E-3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2022-07-01T18:37:51Z</dcterms:created>
  <dcterms:modified xsi:type="dcterms:W3CDTF">2022-11-03T18:39:33Z</dcterms:modified>
</cp:coreProperties>
</file>