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52A977ED-4502-0944-8D04-7783FD80B3AD}" xr6:coauthVersionLast="36" xr6:coauthVersionMax="45" xr10:uidLastSave="{00000000-0000-0000-0000-000000000000}"/>
  <bookViews>
    <workbookView xWindow="12540" yWindow="5020" windowWidth="27440" windowHeight="18980" activeTab="1" xr2:uid="{0DBEEBB1-FF5B-D846-89BD-75622B7A2B7B}"/>
  </bookViews>
  <sheets>
    <sheet name="500 convergence" sheetId="3" r:id="rId1"/>
    <sheet name="defect energ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3" i="2" l="1"/>
  <c r="AF56" i="2"/>
  <c r="AF30" i="2"/>
  <c r="AF21" i="2"/>
  <c r="AG57" i="2"/>
  <c r="AE57" i="2"/>
  <c r="AG56" i="2"/>
  <c r="AE56" i="2"/>
  <c r="AG55" i="2"/>
  <c r="AE55" i="2"/>
  <c r="AG54" i="2"/>
  <c r="AE54" i="2"/>
  <c r="AG53" i="2"/>
  <c r="AG52" i="2"/>
  <c r="AE52" i="2"/>
  <c r="AG49" i="2"/>
  <c r="AE49" i="2"/>
  <c r="AF49" i="2" s="1"/>
  <c r="AG48" i="2"/>
  <c r="AE48" i="2"/>
  <c r="AG47" i="2"/>
  <c r="AE47" i="2"/>
  <c r="AG46" i="2"/>
  <c r="AE46" i="2"/>
  <c r="AG45" i="2"/>
  <c r="AE45" i="2"/>
  <c r="AG44" i="2"/>
  <c r="AE44" i="2"/>
  <c r="AG41" i="2"/>
  <c r="AE41" i="2"/>
  <c r="AF41" i="2" s="1"/>
  <c r="AG40" i="2"/>
  <c r="AE40" i="2"/>
  <c r="AF40" i="2" s="1"/>
  <c r="AG39" i="2"/>
  <c r="AE39" i="2"/>
  <c r="AF39" i="2" s="1"/>
  <c r="AG38" i="2"/>
  <c r="AE38" i="2"/>
  <c r="AG37" i="2"/>
  <c r="AE37" i="2"/>
  <c r="AF37" i="2" s="1"/>
  <c r="AG36" i="2"/>
  <c r="AE36" i="2"/>
  <c r="AG33" i="2"/>
  <c r="AE33" i="2"/>
  <c r="AF33" i="2" s="1"/>
  <c r="AG32" i="2"/>
  <c r="AE32" i="2"/>
  <c r="AF32" i="2" s="1"/>
  <c r="AG31" i="2"/>
  <c r="AE31" i="2"/>
  <c r="AF31" i="2" s="1"/>
  <c r="AG30" i="2"/>
  <c r="AE30" i="2"/>
  <c r="AG29" i="2"/>
  <c r="AE29" i="2"/>
  <c r="AF29" i="2" s="1"/>
  <c r="AG28" i="2"/>
  <c r="AE28" i="2"/>
  <c r="AG25" i="2"/>
  <c r="AE25" i="2"/>
  <c r="AF25" i="2" s="1"/>
  <c r="AG24" i="2"/>
  <c r="AE24" i="2"/>
  <c r="AF24" i="2" s="1"/>
  <c r="AG23" i="2"/>
  <c r="AE23" i="2"/>
  <c r="AF23" i="2" s="1"/>
  <c r="AG22" i="2"/>
  <c r="AE22" i="2"/>
  <c r="AF22" i="2" s="1"/>
  <c r="AG21" i="2"/>
  <c r="AE21" i="2"/>
  <c r="AG20" i="2"/>
  <c r="AE20" i="2"/>
  <c r="X56" i="2"/>
  <c r="X53" i="2"/>
  <c r="W53" i="2"/>
  <c r="W54" i="2"/>
  <c r="X54" i="2" s="1"/>
  <c r="W55" i="2"/>
  <c r="X55" i="2" s="1"/>
  <c r="W56" i="2"/>
  <c r="W57" i="2"/>
  <c r="X57" i="2" s="1"/>
  <c r="X49" i="2"/>
  <c r="W45" i="2"/>
  <c r="X45" i="2" s="1"/>
  <c r="W46" i="2"/>
  <c r="X46" i="2" s="1"/>
  <c r="W47" i="2"/>
  <c r="X47" i="2" s="1"/>
  <c r="W48" i="2"/>
  <c r="X48" i="2" s="1"/>
  <c r="W49" i="2"/>
  <c r="W44" i="2"/>
  <c r="X38" i="2"/>
  <c r="X39" i="2"/>
  <c r="W37" i="2"/>
  <c r="X37" i="2" s="1"/>
  <c r="W38" i="2"/>
  <c r="W39" i="2"/>
  <c r="W40" i="2"/>
  <c r="X40" i="2" s="1"/>
  <c r="W41" i="2"/>
  <c r="X41" i="2" s="1"/>
  <c r="W36" i="2"/>
  <c r="W29" i="2"/>
  <c r="W30" i="2"/>
  <c r="W31" i="2"/>
  <c r="W32" i="2"/>
  <c r="W33" i="2"/>
  <c r="X33" i="2" s="1"/>
  <c r="X29" i="2"/>
  <c r="X30" i="2"/>
  <c r="X31" i="2"/>
  <c r="X32" i="2"/>
  <c r="W28" i="2"/>
  <c r="P30" i="2"/>
  <c r="P31" i="2"/>
  <c r="P32" i="2"/>
  <c r="P33" i="2"/>
  <c r="P29" i="2"/>
  <c r="P38" i="2"/>
  <c r="P39" i="2"/>
  <c r="P40" i="2"/>
  <c r="P41" i="2"/>
  <c r="O37" i="2"/>
  <c r="O38" i="2"/>
  <c r="O39" i="2"/>
  <c r="O40" i="2"/>
  <c r="O41" i="2"/>
  <c r="O44" i="2"/>
  <c r="P45" i="2"/>
  <c r="O53" i="2"/>
  <c r="P53" i="2" s="1"/>
  <c r="O54" i="2"/>
  <c r="O55" i="2"/>
  <c r="O56" i="2"/>
  <c r="O57" i="2"/>
  <c r="P56" i="2"/>
  <c r="O52" i="2"/>
  <c r="O49" i="2"/>
  <c r="P46" i="2"/>
  <c r="P49" i="2"/>
  <c r="O29" i="2"/>
  <c r="O30" i="2"/>
  <c r="O31" i="2"/>
  <c r="O32" i="2"/>
  <c r="O33" i="2"/>
  <c r="O28" i="2"/>
  <c r="Y57" i="2"/>
  <c r="Y56" i="2"/>
  <c r="Y55" i="2"/>
  <c r="Y54" i="2"/>
  <c r="Y53" i="2"/>
  <c r="Y52" i="2"/>
  <c r="W52" i="2"/>
  <c r="Y49" i="2"/>
  <c r="Y48" i="2"/>
  <c r="Y47" i="2"/>
  <c r="Y46" i="2"/>
  <c r="Y45" i="2"/>
  <c r="Y44" i="2"/>
  <c r="Y41" i="2"/>
  <c r="Y40" i="2"/>
  <c r="Y39" i="2"/>
  <c r="Y38" i="2"/>
  <c r="Y37" i="2"/>
  <c r="Y36" i="2"/>
  <c r="Y33" i="2"/>
  <c r="Y32" i="2"/>
  <c r="Y31" i="2"/>
  <c r="Y30" i="2"/>
  <c r="Y29" i="2"/>
  <c r="Y28" i="2"/>
  <c r="Y25" i="2"/>
  <c r="W25" i="2"/>
  <c r="X25" i="2" s="1"/>
  <c r="Y24" i="2"/>
  <c r="W24" i="2"/>
  <c r="X24" i="2" s="1"/>
  <c r="Y23" i="2"/>
  <c r="W23" i="2"/>
  <c r="X23" i="2" s="1"/>
  <c r="Y22" i="2"/>
  <c r="W22" i="2"/>
  <c r="X22" i="2" s="1"/>
  <c r="Y21" i="2"/>
  <c r="X21" i="2"/>
  <c r="W21" i="2"/>
  <c r="Y20" i="2"/>
  <c r="W20" i="2"/>
  <c r="N508" i="3"/>
  <c r="N507" i="3"/>
  <c r="Q57" i="2"/>
  <c r="Q56" i="2"/>
  <c r="Q55" i="2"/>
  <c r="Q54" i="2"/>
  <c r="Q53" i="2"/>
  <c r="Q52" i="2"/>
  <c r="Q49" i="2"/>
  <c r="Q48" i="2"/>
  <c r="Q47" i="2"/>
  <c r="Q46" i="2"/>
  <c r="Q45" i="2"/>
  <c r="Q44" i="2"/>
  <c r="Q41" i="2"/>
  <c r="Q40" i="2"/>
  <c r="Q39" i="2"/>
  <c r="Q38" i="2"/>
  <c r="Q37" i="2"/>
  <c r="Q36" i="2"/>
  <c r="Q33" i="2"/>
  <c r="Q32" i="2"/>
  <c r="Q31" i="2"/>
  <c r="Q30" i="2"/>
  <c r="Q29" i="2"/>
  <c r="Q28" i="2"/>
  <c r="Q25" i="2"/>
  <c r="Q24" i="2"/>
  <c r="Q23" i="2"/>
  <c r="Q22" i="2"/>
  <c r="Q21" i="2"/>
  <c r="Q20" i="2"/>
  <c r="M505" i="3"/>
  <c r="O505" i="3"/>
  <c r="N505" i="3"/>
  <c r="L4" i="3"/>
  <c r="N502" i="3"/>
  <c r="AF53" i="2" l="1"/>
  <c r="AF54" i="2"/>
  <c r="AF55" i="2"/>
  <c r="AF47" i="2"/>
  <c r="AF57" i="2"/>
  <c r="AF45" i="2"/>
  <c r="AF46" i="2"/>
  <c r="AF38" i="2"/>
  <c r="AF48" i="2"/>
  <c r="J10" i="2"/>
  <c r="J11" i="2"/>
  <c r="E10" i="2"/>
  <c r="G87" i="2" s="1"/>
  <c r="E11" i="2"/>
  <c r="G94" i="2" s="1"/>
  <c r="G92" i="2" l="1"/>
  <c r="G97" i="2"/>
  <c r="H97" i="2" s="1"/>
  <c r="G96" i="2"/>
  <c r="H94" i="2"/>
  <c r="G95" i="2"/>
  <c r="G93" i="2"/>
  <c r="H93" i="2" s="1"/>
  <c r="H95" i="2"/>
  <c r="H96" i="2"/>
  <c r="G84" i="2"/>
  <c r="H87" i="2" s="1"/>
  <c r="G86" i="2"/>
  <c r="H86" i="2" s="1"/>
  <c r="G85" i="2"/>
  <c r="H85" i="2" s="1"/>
  <c r="G89" i="2"/>
  <c r="H89" i="2" s="1"/>
  <c r="G88" i="2"/>
  <c r="H88" i="2" s="1"/>
  <c r="E130" i="2"/>
  <c r="E120" i="2"/>
  <c r="I120" i="2"/>
  <c r="I110" i="2"/>
  <c r="E110" i="2"/>
  <c r="I97" i="2"/>
  <c r="I96" i="2"/>
  <c r="I95" i="2"/>
  <c r="I94" i="2"/>
  <c r="I93" i="2"/>
  <c r="I92" i="2"/>
  <c r="I89" i="2"/>
  <c r="I88" i="2"/>
  <c r="I87" i="2"/>
  <c r="I86" i="2"/>
  <c r="I85" i="2"/>
  <c r="I84" i="2"/>
  <c r="L502" i="3" l="1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N202" i="3" s="1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K4" i="3"/>
  <c r="J7" i="2"/>
  <c r="J8" i="2"/>
  <c r="J9" i="2"/>
  <c r="E7" i="2"/>
  <c r="G61" i="2" s="1"/>
  <c r="E8" i="2"/>
  <c r="G69" i="2" s="1"/>
  <c r="E9" i="2"/>
  <c r="G81" i="2" s="1"/>
  <c r="G70" i="2" l="1"/>
  <c r="G80" i="2"/>
  <c r="N302" i="3"/>
  <c r="N102" i="3"/>
  <c r="N402" i="3"/>
  <c r="G79" i="2"/>
  <c r="G78" i="2"/>
  <c r="G77" i="2"/>
  <c r="G60" i="2"/>
  <c r="H61" i="2" s="1"/>
  <c r="G68" i="2"/>
  <c r="H70" i="2" s="1"/>
  <c r="G65" i="2"/>
  <c r="H65" i="2" s="1"/>
  <c r="G73" i="2"/>
  <c r="H73" i="2" s="1"/>
  <c r="G64" i="2"/>
  <c r="H64" i="2" s="1"/>
  <c r="G72" i="2"/>
  <c r="H72" i="2" s="1"/>
  <c r="G63" i="2"/>
  <c r="H63" i="2" s="1"/>
  <c r="G71" i="2"/>
  <c r="H71" i="2" s="1"/>
  <c r="G62" i="2"/>
  <c r="G76" i="2"/>
  <c r="I81" i="2"/>
  <c r="I80" i="2"/>
  <c r="I79" i="2"/>
  <c r="I78" i="2"/>
  <c r="I77" i="2"/>
  <c r="I76" i="2"/>
  <c r="I73" i="2"/>
  <c r="I72" i="2"/>
  <c r="I71" i="2"/>
  <c r="I70" i="2"/>
  <c r="I69" i="2"/>
  <c r="I68" i="2"/>
  <c r="I65" i="2"/>
  <c r="I64" i="2"/>
  <c r="I63" i="2"/>
  <c r="I62" i="2"/>
  <c r="I61" i="2"/>
  <c r="I60" i="2"/>
  <c r="I55" i="2"/>
  <c r="I56" i="2"/>
  <c r="I57" i="2"/>
  <c r="I47" i="2"/>
  <c r="I48" i="2"/>
  <c r="I49" i="2"/>
  <c r="I39" i="2"/>
  <c r="I40" i="2"/>
  <c r="I41" i="2"/>
  <c r="I33" i="2"/>
  <c r="I31" i="2"/>
  <c r="I32" i="2"/>
  <c r="H77" i="2" l="1"/>
  <c r="H62" i="2"/>
  <c r="H78" i="2"/>
  <c r="H81" i="2"/>
  <c r="H79" i="2"/>
  <c r="H69" i="2"/>
  <c r="H80" i="2"/>
  <c r="I22" i="2"/>
  <c r="I23" i="2"/>
  <c r="I24" i="2"/>
  <c r="I25" i="2"/>
  <c r="I21" i="2"/>
  <c r="I20" i="2"/>
  <c r="I30" i="2" l="1"/>
  <c r="I29" i="2"/>
  <c r="I28" i="2"/>
  <c r="I38" i="2" l="1"/>
  <c r="I37" i="2"/>
  <c r="I36" i="2"/>
  <c r="I54" i="2"/>
  <c r="I53" i="2"/>
  <c r="I52" i="2"/>
  <c r="I45" i="2"/>
  <c r="I46" i="2"/>
  <c r="I44" i="2"/>
  <c r="J3" i="2" l="1"/>
  <c r="J4" i="2"/>
  <c r="J5" i="2"/>
  <c r="J6" i="2"/>
  <c r="E3" i="2"/>
  <c r="E4" i="2"/>
  <c r="E5" i="2"/>
  <c r="E6" i="2"/>
  <c r="G41" i="2" l="1"/>
  <c r="O36" i="2"/>
  <c r="O47" i="2"/>
  <c r="P47" i="2" s="1"/>
  <c r="O48" i="2"/>
  <c r="P48" i="2" s="1"/>
  <c r="O45" i="2"/>
  <c r="O46" i="2"/>
  <c r="G44" i="2"/>
  <c r="G57" i="2"/>
  <c r="G55" i="2"/>
  <c r="G56" i="2"/>
  <c r="G39" i="2"/>
  <c r="G40" i="2"/>
  <c r="G47" i="2"/>
  <c r="G48" i="2"/>
  <c r="G49" i="2"/>
  <c r="G33" i="2"/>
  <c r="G32" i="2"/>
  <c r="G31" i="2"/>
  <c r="G28" i="2"/>
  <c r="G30" i="2"/>
  <c r="G29" i="2"/>
  <c r="G36" i="2"/>
  <c r="G38" i="2"/>
  <c r="G37" i="2"/>
  <c r="H37" i="2" s="1"/>
  <c r="G54" i="2"/>
  <c r="G53" i="2"/>
  <c r="G52" i="2"/>
  <c r="G45" i="2"/>
  <c r="G46" i="2"/>
  <c r="J2" i="2"/>
  <c r="E2" i="2"/>
  <c r="P37" i="2" l="1"/>
  <c r="O23" i="2"/>
  <c r="P23" i="2" s="1"/>
  <c r="O25" i="2"/>
  <c r="P25" i="2" s="1"/>
  <c r="O24" i="2"/>
  <c r="P24" i="2" s="1"/>
  <c r="O21" i="2"/>
  <c r="P21" i="2" s="1"/>
  <c r="P55" i="2"/>
  <c r="O20" i="2"/>
  <c r="P54" i="2"/>
  <c r="P57" i="2"/>
  <c r="O22" i="2"/>
  <c r="P22" i="2" s="1"/>
  <c r="H40" i="2"/>
  <c r="H39" i="2"/>
  <c r="H55" i="2"/>
  <c r="H57" i="2"/>
  <c r="H41" i="2"/>
  <c r="H33" i="2"/>
  <c r="H48" i="2"/>
  <c r="H46" i="2"/>
  <c r="H32" i="2"/>
  <c r="H49" i="2"/>
  <c r="H31" i="2"/>
  <c r="H47" i="2"/>
  <c r="H29" i="2"/>
  <c r="H30" i="2"/>
  <c r="H56" i="2"/>
  <c r="G22" i="2"/>
  <c r="G20" i="2"/>
  <c r="G21" i="2"/>
  <c r="G23" i="2"/>
  <c r="G24" i="2"/>
  <c r="G25" i="2"/>
  <c r="H45" i="2"/>
  <c r="H53" i="2"/>
  <c r="H38" i="2"/>
  <c r="H54" i="2"/>
  <c r="H25" i="2" l="1"/>
  <c r="H24" i="2"/>
  <c r="H23" i="2"/>
  <c r="H21" i="2"/>
  <c r="H22" i="2"/>
</calcChain>
</file>

<file path=xl/sharedStrings.xml><?xml version="1.0" encoding="utf-8"?>
<sst xmlns="http://schemas.openxmlformats.org/spreadsheetml/2006/main" count="260" uniqueCount="41">
  <si>
    <t>U23Mo</t>
  </si>
  <si>
    <t>bulk</t>
  </si>
  <si>
    <t>int</t>
  </si>
  <si>
    <t>vac</t>
  </si>
  <si>
    <t>bccU</t>
  </si>
  <si>
    <t>bccMo</t>
  </si>
  <si>
    <t>E</t>
  </si>
  <si>
    <t>E/at</t>
  </si>
  <si>
    <t>Ef</t>
  </si>
  <si>
    <t>Ef - def</t>
  </si>
  <si>
    <t>Vac</t>
  </si>
  <si>
    <t>100 sims</t>
  </si>
  <si>
    <t>Int</t>
  </si>
  <si>
    <t>stderr</t>
  </si>
  <si>
    <t>diint</t>
  </si>
  <si>
    <t>divac</t>
  </si>
  <si>
    <t>xesub</t>
  </si>
  <si>
    <t>DiVac</t>
  </si>
  <si>
    <t>DiInt</t>
  </si>
  <si>
    <t>Xesub</t>
  </si>
  <si>
    <t>moving avg</t>
  </si>
  <si>
    <t>moving stderr</t>
  </si>
  <si>
    <t>100-50</t>
  </si>
  <si>
    <t>200-100</t>
  </si>
  <si>
    <t>300-200</t>
  </si>
  <si>
    <t>U30Mo</t>
  </si>
  <si>
    <t>avg</t>
  </si>
  <si>
    <t>500-200</t>
  </si>
  <si>
    <t>500-400</t>
  </si>
  <si>
    <t>400-300</t>
  </si>
  <si>
    <t>500-300</t>
  </si>
  <si>
    <t>500-100</t>
  </si>
  <si>
    <t>500-250</t>
  </si>
  <si>
    <t>250 sims</t>
  </si>
  <si>
    <t>changed to 22 atomic percent</t>
  </si>
  <si>
    <t>U22Mo</t>
  </si>
  <si>
    <t>U10Mo</t>
  </si>
  <si>
    <t>U15Mo</t>
  </si>
  <si>
    <t>u23mo</t>
  </si>
  <si>
    <t>U5Mo</t>
  </si>
  <si>
    <t>U12Mo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</si>
</sst>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242729"/>
      <name val="Consolas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 convergence'!$C$4:$C$502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'500 convergence'!$K$4:$K$502</c:f>
              <c:numCache>
                <c:formatCode>General</c:formatCode>
                <c:ptCount val="499"/>
                <c:pt idx="0">
                  <c:v>-9074.1149999999998</c:v>
                </c:pt>
                <c:pt idx="1">
                  <c:v>-9075.0666666666657</c:v>
                </c:pt>
                <c:pt idx="2">
                  <c:v>-9074.7274999999991</c:v>
                </c:pt>
                <c:pt idx="3">
                  <c:v>-9074.2340000000004</c:v>
                </c:pt>
                <c:pt idx="4">
                  <c:v>-9073.9233333333341</c:v>
                </c:pt>
                <c:pt idx="5">
                  <c:v>-9073.5128571428559</c:v>
                </c:pt>
                <c:pt idx="6">
                  <c:v>-9073.2524999999987</c:v>
                </c:pt>
                <c:pt idx="7">
                  <c:v>-9073.4022222222211</c:v>
                </c:pt>
                <c:pt idx="8">
                  <c:v>-9073.3970000000008</c:v>
                </c:pt>
                <c:pt idx="9">
                  <c:v>-9073.4036363636369</c:v>
                </c:pt>
                <c:pt idx="10">
                  <c:v>-9073.2025000000012</c:v>
                </c:pt>
                <c:pt idx="11">
                  <c:v>-9072.8976923076934</c:v>
                </c:pt>
                <c:pt idx="12">
                  <c:v>-9072.77</c:v>
                </c:pt>
                <c:pt idx="13">
                  <c:v>-9072.7653333333346</c:v>
                </c:pt>
                <c:pt idx="14">
                  <c:v>-9072.5837500000016</c:v>
                </c:pt>
                <c:pt idx="15">
                  <c:v>-9072.5194117647061</c:v>
                </c:pt>
                <c:pt idx="16">
                  <c:v>-9072.4844444444461</c:v>
                </c:pt>
                <c:pt idx="17">
                  <c:v>-9072.3584210526333</c:v>
                </c:pt>
                <c:pt idx="18">
                  <c:v>-9072.2220000000016</c:v>
                </c:pt>
                <c:pt idx="19">
                  <c:v>-9072.2266666666692</c:v>
                </c:pt>
                <c:pt idx="20">
                  <c:v>-9072.0350000000017</c:v>
                </c:pt>
                <c:pt idx="21">
                  <c:v>-9072.1843478260889</c:v>
                </c:pt>
                <c:pt idx="22">
                  <c:v>-9071.9879166666688</c:v>
                </c:pt>
                <c:pt idx="23">
                  <c:v>-9071.9672000000028</c:v>
                </c:pt>
                <c:pt idx="24">
                  <c:v>-9071.9773076923102</c:v>
                </c:pt>
                <c:pt idx="25">
                  <c:v>-9071.9774074074103</c:v>
                </c:pt>
                <c:pt idx="26">
                  <c:v>-9071.9725000000017</c:v>
                </c:pt>
                <c:pt idx="27">
                  <c:v>-9072.0479310344854</c:v>
                </c:pt>
                <c:pt idx="28">
                  <c:v>-9072.0946666666696</c:v>
                </c:pt>
                <c:pt idx="29">
                  <c:v>-9072.0238709677451</c:v>
                </c:pt>
                <c:pt idx="30">
                  <c:v>-9072.0125000000025</c:v>
                </c:pt>
                <c:pt idx="31">
                  <c:v>-9072.0563636363659</c:v>
                </c:pt>
                <c:pt idx="32">
                  <c:v>-9072.09029411765</c:v>
                </c:pt>
                <c:pt idx="33">
                  <c:v>-9072.1322857142895</c:v>
                </c:pt>
                <c:pt idx="34">
                  <c:v>-9072.1122222222257</c:v>
                </c:pt>
                <c:pt idx="35">
                  <c:v>-9072.1021621621639</c:v>
                </c:pt>
                <c:pt idx="36">
                  <c:v>-9072.0768421052653</c:v>
                </c:pt>
                <c:pt idx="37">
                  <c:v>-9072.0679487179514</c:v>
                </c:pt>
                <c:pt idx="38">
                  <c:v>-9072.1287500000017</c:v>
                </c:pt>
                <c:pt idx="39">
                  <c:v>-9072.1456097561004</c:v>
                </c:pt>
                <c:pt idx="40">
                  <c:v>-9072.0861904761932</c:v>
                </c:pt>
                <c:pt idx="41">
                  <c:v>-9072.0655813953508</c:v>
                </c:pt>
                <c:pt idx="42">
                  <c:v>-9072.0704545454573</c:v>
                </c:pt>
                <c:pt idx="43">
                  <c:v>-9072.0877777777805</c:v>
                </c:pt>
                <c:pt idx="44">
                  <c:v>-9072.0284782608724</c:v>
                </c:pt>
                <c:pt idx="45">
                  <c:v>-9072.0948936170244</c:v>
                </c:pt>
                <c:pt idx="46">
                  <c:v>-9072.105625000002</c:v>
                </c:pt>
                <c:pt idx="47">
                  <c:v>-9072.1512244897986</c:v>
                </c:pt>
                <c:pt idx="48">
                  <c:v>-9072.1694000000025</c:v>
                </c:pt>
                <c:pt idx="49">
                  <c:v>-9072.1519607843165</c:v>
                </c:pt>
                <c:pt idx="50">
                  <c:v>-9072.1976923076963</c:v>
                </c:pt>
                <c:pt idx="51">
                  <c:v>-9072.1624528301927</c:v>
                </c:pt>
                <c:pt idx="52">
                  <c:v>-9072.147592592597</c:v>
                </c:pt>
                <c:pt idx="53">
                  <c:v>-9072.1438181818212</c:v>
                </c:pt>
                <c:pt idx="54">
                  <c:v>-9072.1516071428614</c:v>
                </c:pt>
                <c:pt idx="55">
                  <c:v>-9072.1517543859682</c:v>
                </c:pt>
                <c:pt idx="56">
                  <c:v>-9072.1425862069009</c:v>
                </c:pt>
                <c:pt idx="57">
                  <c:v>-9072.164745762715</c:v>
                </c:pt>
                <c:pt idx="58">
                  <c:v>-9072.1335000000036</c:v>
                </c:pt>
                <c:pt idx="59">
                  <c:v>-9072.1495081967259</c:v>
                </c:pt>
                <c:pt idx="60">
                  <c:v>-9072.1975806451646</c:v>
                </c:pt>
                <c:pt idx="61">
                  <c:v>-9072.212222222226</c:v>
                </c:pt>
                <c:pt idx="62">
                  <c:v>-9072.1920312500042</c:v>
                </c:pt>
                <c:pt idx="63">
                  <c:v>-9072.2112307692332</c:v>
                </c:pt>
                <c:pt idx="64">
                  <c:v>-9072.2051515151561</c:v>
                </c:pt>
                <c:pt idx="65">
                  <c:v>-9072.2011940298544</c:v>
                </c:pt>
                <c:pt idx="66">
                  <c:v>-9072.1341176470614</c:v>
                </c:pt>
                <c:pt idx="67">
                  <c:v>-9072.0978260869597</c:v>
                </c:pt>
                <c:pt idx="68">
                  <c:v>-9072.0682857142892</c:v>
                </c:pt>
                <c:pt idx="69">
                  <c:v>-9072.0715492957788</c:v>
                </c:pt>
                <c:pt idx="70">
                  <c:v>-9072.0679166666723</c:v>
                </c:pt>
                <c:pt idx="71">
                  <c:v>-9072.0708219178141</c:v>
                </c:pt>
                <c:pt idx="72">
                  <c:v>-9072.0868918918968</c:v>
                </c:pt>
                <c:pt idx="73">
                  <c:v>-9072.1244000000061</c:v>
                </c:pt>
                <c:pt idx="74">
                  <c:v>-9072.148421052636</c:v>
                </c:pt>
                <c:pt idx="75">
                  <c:v>-9072.1537662337723</c:v>
                </c:pt>
                <c:pt idx="76">
                  <c:v>-9072.153846153853</c:v>
                </c:pt>
                <c:pt idx="77">
                  <c:v>-9072.1777215189941</c:v>
                </c:pt>
                <c:pt idx="78">
                  <c:v>-9072.1716250000063</c:v>
                </c:pt>
                <c:pt idx="79">
                  <c:v>-9072.1716049382776</c:v>
                </c:pt>
                <c:pt idx="80">
                  <c:v>-9072.1314634146402</c:v>
                </c:pt>
                <c:pt idx="81">
                  <c:v>-9072.1113253012099</c:v>
                </c:pt>
                <c:pt idx="82">
                  <c:v>-9072.1416666666719</c:v>
                </c:pt>
                <c:pt idx="83">
                  <c:v>-9072.1448235294174</c:v>
                </c:pt>
                <c:pt idx="84">
                  <c:v>-9072.137209302331</c:v>
                </c:pt>
                <c:pt idx="85">
                  <c:v>-9072.1386206896605</c:v>
                </c:pt>
                <c:pt idx="86">
                  <c:v>-9072.1257954545508</c:v>
                </c:pt>
                <c:pt idx="87">
                  <c:v>-9072.1312359550611</c:v>
                </c:pt>
                <c:pt idx="88">
                  <c:v>-9072.0984444444512</c:v>
                </c:pt>
                <c:pt idx="89">
                  <c:v>-9072.112637362643</c:v>
                </c:pt>
                <c:pt idx="90">
                  <c:v>-9072.1243478260931</c:v>
                </c:pt>
                <c:pt idx="91">
                  <c:v>-9072.1559139785004</c:v>
                </c:pt>
                <c:pt idx="92">
                  <c:v>-9072.1569148936233</c:v>
                </c:pt>
                <c:pt idx="93">
                  <c:v>-9072.1457894736905</c:v>
                </c:pt>
                <c:pt idx="94">
                  <c:v>-9072.1687500000062</c:v>
                </c:pt>
                <c:pt idx="95">
                  <c:v>-9072.1491752577385</c:v>
                </c:pt>
                <c:pt idx="96">
                  <c:v>-9072.1518367346998</c:v>
                </c:pt>
                <c:pt idx="97">
                  <c:v>-9072.1357575757647</c:v>
                </c:pt>
                <c:pt idx="98">
                  <c:v>-9072.1210000000065</c:v>
                </c:pt>
                <c:pt idx="99">
                  <c:v>-9072.1000000000058</c:v>
                </c:pt>
                <c:pt idx="100">
                  <c:v>-9072.1194117647119</c:v>
                </c:pt>
                <c:pt idx="101">
                  <c:v>-9072.1092233009767</c:v>
                </c:pt>
                <c:pt idx="102">
                  <c:v>-9072.1229807692362</c:v>
                </c:pt>
                <c:pt idx="103">
                  <c:v>-9072.1285714285768</c:v>
                </c:pt>
                <c:pt idx="104">
                  <c:v>-9072.156886792458</c:v>
                </c:pt>
                <c:pt idx="105">
                  <c:v>-9072.1691588785106</c:v>
                </c:pt>
                <c:pt idx="106">
                  <c:v>-9072.1578703703744</c:v>
                </c:pt>
                <c:pt idx="107">
                  <c:v>-9072.1122018348669</c:v>
                </c:pt>
                <c:pt idx="108">
                  <c:v>-9072.136727272733</c:v>
                </c:pt>
                <c:pt idx="109">
                  <c:v>-9072.1374774774831</c:v>
                </c:pt>
                <c:pt idx="110">
                  <c:v>-9072.1328571428621</c:v>
                </c:pt>
                <c:pt idx="111">
                  <c:v>-9072.1531858407143</c:v>
                </c:pt>
                <c:pt idx="112">
                  <c:v>-9072.1458771929883</c:v>
                </c:pt>
                <c:pt idx="113">
                  <c:v>-9072.1604347826142</c:v>
                </c:pt>
                <c:pt idx="114">
                  <c:v>-9072.1708620689697</c:v>
                </c:pt>
                <c:pt idx="115">
                  <c:v>-9072.1729059829104</c:v>
                </c:pt>
                <c:pt idx="116">
                  <c:v>-9072.1627966101732</c:v>
                </c:pt>
                <c:pt idx="117">
                  <c:v>-9072.156386554625</c:v>
                </c:pt>
                <c:pt idx="118">
                  <c:v>-9072.1429166666694</c:v>
                </c:pt>
                <c:pt idx="119">
                  <c:v>-9072.1015702479363</c:v>
                </c:pt>
                <c:pt idx="120">
                  <c:v>-9072.1044262295109</c:v>
                </c:pt>
                <c:pt idx="121">
                  <c:v>-9072.0907317073179</c:v>
                </c:pt>
                <c:pt idx="122">
                  <c:v>-9072.0937096774196</c:v>
                </c:pt>
                <c:pt idx="123">
                  <c:v>-9072.0840800000005</c:v>
                </c:pt>
                <c:pt idx="124">
                  <c:v>-9072.1023809523795</c:v>
                </c:pt>
                <c:pt idx="125">
                  <c:v>-9072.1024409448819</c:v>
                </c:pt>
                <c:pt idx="126">
                  <c:v>-9072.0792187499992</c:v>
                </c:pt>
                <c:pt idx="127">
                  <c:v>-9072.065813953488</c:v>
                </c:pt>
                <c:pt idx="128">
                  <c:v>-9072.0565384615384</c:v>
                </c:pt>
                <c:pt idx="129">
                  <c:v>-9072.0730534351151</c:v>
                </c:pt>
                <c:pt idx="130">
                  <c:v>-9072.076969696971</c:v>
                </c:pt>
                <c:pt idx="131">
                  <c:v>-9072.0967669172933</c:v>
                </c:pt>
                <c:pt idx="132">
                  <c:v>-9072.1001492537325</c:v>
                </c:pt>
                <c:pt idx="133">
                  <c:v>-9072.0989629629639</c:v>
                </c:pt>
                <c:pt idx="134">
                  <c:v>-9072.1025000000009</c:v>
                </c:pt>
                <c:pt idx="135">
                  <c:v>-9072.1169343065703</c:v>
                </c:pt>
                <c:pt idx="136">
                  <c:v>-9072.1069565217404</c:v>
                </c:pt>
                <c:pt idx="137">
                  <c:v>-9072.0992086330953</c:v>
                </c:pt>
                <c:pt idx="138">
                  <c:v>-9072.0975000000035</c:v>
                </c:pt>
                <c:pt idx="139">
                  <c:v>-9072.0916312056761</c:v>
                </c:pt>
                <c:pt idx="140">
                  <c:v>-9072.0717605633836</c:v>
                </c:pt>
                <c:pt idx="141">
                  <c:v>-9072.0879020979046</c:v>
                </c:pt>
                <c:pt idx="142">
                  <c:v>-9072.0722222222248</c:v>
                </c:pt>
                <c:pt idx="143">
                  <c:v>-9072.0706206896575</c:v>
                </c:pt>
                <c:pt idx="144">
                  <c:v>-9072.0674657534291</c:v>
                </c:pt>
                <c:pt idx="145">
                  <c:v>-9072.0709523809564</c:v>
                </c:pt>
                <c:pt idx="146">
                  <c:v>-9072.0793918918971</c:v>
                </c:pt>
                <c:pt idx="147">
                  <c:v>-9072.0719463087298</c:v>
                </c:pt>
                <c:pt idx="148">
                  <c:v>-9072.0680666666703</c:v>
                </c:pt>
                <c:pt idx="149">
                  <c:v>-9072.0676158940441</c:v>
                </c:pt>
                <c:pt idx="150">
                  <c:v>-9072.0438157894769</c:v>
                </c:pt>
                <c:pt idx="151">
                  <c:v>-9072.0367320261485</c:v>
                </c:pt>
                <c:pt idx="152">
                  <c:v>-9072.0272077922127</c:v>
                </c:pt>
                <c:pt idx="153">
                  <c:v>-9072.0343225806482</c:v>
                </c:pt>
                <c:pt idx="154">
                  <c:v>-9072.0339743589775</c:v>
                </c:pt>
                <c:pt idx="155">
                  <c:v>-9072.0523566879001</c:v>
                </c:pt>
                <c:pt idx="156">
                  <c:v>-9072.0567721519019</c:v>
                </c:pt>
                <c:pt idx="157">
                  <c:v>-9072.0422641509467</c:v>
                </c:pt>
                <c:pt idx="158">
                  <c:v>-9072.0311875000025</c:v>
                </c:pt>
                <c:pt idx="159">
                  <c:v>-9072.0255900621141</c:v>
                </c:pt>
                <c:pt idx="160">
                  <c:v>-9072.036296296299</c:v>
                </c:pt>
                <c:pt idx="161">
                  <c:v>-9072.0355828220872</c:v>
                </c:pt>
                <c:pt idx="162">
                  <c:v>-9072.0326829268306</c:v>
                </c:pt>
                <c:pt idx="163">
                  <c:v>-9072.0362424242448</c:v>
                </c:pt>
                <c:pt idx="164">
                  <c:v>-9072.0572891566298</c:v>
                </c:pt>
                <c:pt idx="165">
                  <c:v>-9072.0496407185656</c:v>
                </c:pt>
                <c:pt idx="166">
                  <c:v>-9072.0405357142881</c:v>
                </c:pt>
                <c:pt idx="167">
                  <c:v>-9072.0414792899428</c:v>
                </c:pt>
                <c:pt idx="168">
                  <c:v>-9072.0354705882382</c:v>
                </c:pt>
                <c:pt idx="169">
                  <c:v>-9072.0318713450324</c:v>
                </c:pt>
                <c:pt idx="170">
                  <c:v>-9072.0316279069793</c:v>
                </c:pt>
                <c:pt idx="171">
                  <c:v>-9072.0313294797706</c:v>
                </c:pt>
                <c:pt idx="172">
                  <c:v>-9072.02022988506</c:v>
                </c:pt>
                <c:pt idx="173">
                  <c:v>-9071.9982857142877</c:v>
                </c:pt>
                <c:pt idx="174">
                  <c:v>-9071.9917613636389</c:v>
                </c:pt>
                <c:pt idx="175">
                  <c:v>-9072.0092655367262</c:v>
                </c:pt>
                <c:pt idx="176">
                  <c:v>-9072.0034831460707</c:v>
                </c:pt>
                <c:pt idx="177">
                  <c:v>-9071.9917318435782</c:v>
                </c:pt>
                <c:pt idx="178">
                  <c:v>-9071.988944444447</c:v>
                </c:pt>
                <c:pt idx="179">
                  <c:v>-9071.9912154696158</c:v>
                </c:pt>
                <c:pt idx="180">
                  <c:v>-9071.9793956043977</c:v>
                </c:pt>
                <c:pt idx="181">
                  <c:v>-9071.9725683060133</c:v>
                </c:pt>
                <c:pt idx="182">
                  <c:v>-9071.9716847826112</c:v>
                </c:pt>
                <c:pt idx="183">
                  <c:v>-9071.9558378378406</c:v>
                </c:pt>
                <c:pt idx="184">
                  <c:v>-9071.966344086024</c:v>
                </c:pt>
                <c:pt idx="185">
                  <c:v>-9071.9763101604312</c:v>
                </c:pt>
                <c:pt idx="186">
                  <c:v>-9071.9698404255341</c:v>
                </c:pt>
                <c:pt idx="187">
                  <c:v>-9071.9919576719603</c:v>
                </c:pt>
                <c:pt idx="188">
                  <c:v>-9071.9862105263182</c:v>
                </c:pt>
                <c:pt idx="189">
                  <c:v>-9071.9779057591641</c:v>
                </c:pt>
                <c:pt idx="190">
                  <c:v>-9071.9810416666678</c:v>
                </c:pt>
                <c:pt idx="191">
                  <c:v>-9071.976528497411</c:v>
                </c:pt>
                <c:pt idx="192">
                  <c:v>-9071.9685051546403</c:v>
                </c:pt>
                <c:pt idx="193">
                  <c:v>-9071.9726666666684</c:v>
                </c:pt>
                <c:pt idx="194">
                  <c:v>-9071.9790306122468</c:v>
                </c:pt>
                <c:pt idx="195">
                  <c:v>-9071.9755329949257</c:v>
                </c:pt>
                <c:pt idx="196">
                  <c:v>-9071.9789898989911</c:v>
                </c:pt>
                <c:pt idx="197">
                  <c:v>-9071.9661306532671</c:v>
                </c:pt>
                <c:pt idx="198">
                  <c:v>-9071.9608500000013</c:v>
                </c:pt>
                <c:pt idx="199">
                  <c:v>-9071.9414427860702</c:v>
                </c:pt>
                <c:pt idx="200">
                  <c:v>-9071.957079207923</c:v>
                </c:pt>
                <c:pt idx="201">
                  <c:v>-9071.9511330049281</c:v>
                </c:pt>
                <c:pt idx="202">
                  <c:v>-9071.9434313725505</c:v>
                </c:pt>
                <c:pt idx="203">
                  <c:v>-9071.9484878048788</c:v>
                </c:pt>
                <c:pt idx="204">
                  <c:v>-9071.9560679611659</c:v>
                </c:pt>
                <c:pt idx="205">
                  <c:v>-9071.9645410628018</c:v>
                </c:pt>
                <c:pt idx="206">
                  <c:v>-9071.969134615385</c:v>
                </c:pt>
                <c:pt idx="207">
                  <c:v>-9071.968373205742</c:v>
                </c:pt>
                <c:pt idx="208">
                  <c:v>-9071.9534761904779</c:v>
                </c:pt>
                <c:pt idx="209">
                  <c:v>-9071.9514691943132</c:v>
                </c:pt>
                <c:pt idx="210">
                  <c:v>-9071.9635849056613</c:v>
                </c:pt>
                <c:pt idx="211">
                  <c:v>-9071.9433333333345</c:v>
                </c:pt>
                <c:pt idx="212">
                  <c:v>-9071.9397196261689</c:v>
                </c:pt>
                <c:pt idx="213">
                  <c:v>-9071.9286046511643</c:v>
                </c:pt>
                <c:pt idx="214">
                  <c:v>-9071.943888888889</c:v>
                </c:pt>
                <c:pt idx="215">
                  <c:v>-9071.9468663594471</c:v>
                </c:pt>
                <c:pt idx="216">
                  <c:v>-9071.944724770643</c:v>
                </c:pt>
                <c:pt idx="217">
                  <c:v>-9071.9488127853892</c:v>
                </c:pt>
                <c:pt idx="218">
                  <c:v>-9071.9530454545456</c:v>
                </c:pt>
                <c:pt idx="219">
                  <c:v>-9071.9596832579191</c:v>
                </c:pt>
                <c:pt idx="220">
                  <c:v>-9071.9559009009026</c:v>
                </c:pt>
                <c:pt idx="221">
                  <c:v>-9071.9344394618838</c:v>
                </c:pt>
                <c:pt idx="222">
                  <c:v>-9071.9516517857155</c:v>
                </c:pt>
                <c:pt idx="223">
                  <c:v>-9071.9486222222222</c:v>
                </c:pt>
                <c:pt idx="224">
                  <c:v>-9071.9465486725676</c:v>
                </c:pt>
                <c:pt idx="225">
                  <c:v>-9071.9420704845816</c:v>
                </c:pt>
                <c:pt idx="226">
                  <c:v>-9071.9407017543854</c:v>
                </c:pt>
                <c:pt idx="227">
                  <c:v>-9071.9437117903926</c:v>
                </c:pt>
                <c:pt idx="228">
                  <c:v>-9071.9368695652174</c:v>
                </c:pt>
                <c:pt idx="229">
                  <c:v>-9071.9312987012981</c:v>
                </c:pt>
                <c:pt idx="230">
                  <c:v>-9071.9414224137909</c:v>
                </c:pt>
                <c:pt idx="231">
                  <c:v>-9071.9423605150205</c:v>
                </c:pt>
                <c:pt idx="232">
                  <c:v>-9071.9353418803403</c:v>
                </c:pt>
                <c:pt idx="233">
                  <c:v>-9071.9495744680826</c:v>
                </c:pt>
                <c:pt idx="234">
                  <c:v>-9071.9504237288111</c:v>
                </c:pt>
                <c:pt idx="235">
                  <c:v>-9071.9428691983103</c:v>
                </c:pt>
                <c:pt idx="236">
                  <c:v>-9071.9287815126027</c:v>
                </c:pt>
                <c:pt idx="237">
                  <c:v>-9071.9169874476956</c:v>
                </c:pt>
                <c:pt idx="238">
                  <c:v>-9071.915666666664</c:v>
                </c:pt>
                <c:pt idx="239">
                  <c:v>-9071.9136929460547</c:v>
                </c:pt>
                <c:pt idx="240">
                  <c:v>-9071.9048760330534</c:v>
                </c:pt>
                <c:pt idx="241">
                  <c:v>-9071.9167078189257</c:v>
                </c:pt>
                <c:pt idx="242">
                  <c:v>-9071.9129508196675</c:v>
                </c:pt>
                <c:pt idx="243">
                  <c:v>-9071.8914285714236</c:v>
                </c:pt>
                <c:pt idx="244">
                  <c:v>-9071.8860569105636</c:v>
                </c:pt>
                <c:pt idx="245">
                  <c:v>-9071.8781376518182</c:v>
                </c:pt>
                <c:pt idx="246">
                  <c:v>-9071.8746774193514</c:v>
                </c:pt>
                <c:pt idx="247">
                  <c:v>-9071.8614056224851</c:v>
                </c:pt>
                <c:pt idx="248">
                  <c:v>-9071.8583599999965</c:v>
                </c:pt>
                <c:pt idx="249">
                  <c:v>-9071.8602788844564</c:v>
                </c:pt>
                <c:pt idx="250">
                  <c:v>-9071.8511111111056</c:v>
                </c:pt>
                <c:pt idx="251">
                  <c:v>-9071.8481818181754</c:v>
                </c:pt>
                <c:pt idx="252">
                  <c:v>-9071.8492519684987</c:v>
                </c:pt>
                <c:pt idx="253">
                  <c:v>-9071.8594117647008</c:v>
                </c:pt>
                <c:pt idx="254">
                  <c:v>-9071.8664843749939</c:v>
                </c:pt>
                <c:pt idx="255">
                  <c:v>-9071.8734241245074</c:v>
                </c:pt>
                <c:pt idx="256">
                  <c:v>-9071.8667054263515</c:v>
                </c:pt>
                <c:pt idx="257">
                  <c:v>-9071.8554440154385</c:v>
                </c:pt>
                <c:pt idx="258">
                  <c:v>-9071.8557692307641</c:v>
                </c:pt>
                <c:pt idx="259">
                  <c:v>-9071.8674329501864</c:v>
                </c:pt>
                <c:pt idx="260">
                  <c:v>-9071.8657633587736</c:v>
                </c:pt>
                <c:pt idx="261">
                  <c:v>-9071.8612547528464</c:v>
                </c:pt>
                <c:pt idx="262">
                  <c:v>-9071.8649242424199</c:v>
                </c:pt>
                <c:pt idx="263">
                  <c:v>-9071.8644150943346</c:v>
                </c:pt>
                <c:pt idx="264">
                  <c:v>-9071.8646992481154</c:v>
                </c:pt>
                <c:pt idx="265">
                  <c:v>-9071.8607116104813</c:v>
                </c:pt>
                <c:pt idx="266">
                  <c:v>-9071.8693283582033</c:v>
                </c:pt>
                <c:pt idx="267">
                  <c:v>-9071.8749070631929</c:v>
                </c:pt>
                <c:pt idx="268">
                  <c:v>-9071.8757407407356</c:v>
                </c:pt>
                <c:pt idx="269">
                  <c:v>-9071.8818081180762</c:v>
                </c:pt>
                <c:pt idx="270">
                  <c:v>-9071.8768014705838</c:v>
                </c:pt>
                <c:pt idx="271">
                  <c:v>-9071.8748717948674</c:v>
                </c:pt>
                <c:pt idx="272">
                  <c:v>-9071.865985401455</c:v>
                </c:pt>
                <c:pt idx="273">
                  <c:v>-9071.8763272727228</c:v>
                </c:pt>
                <c:pt idx="274">
                  <c:v>-9071.8811594202853</c:v>
                </c:pt>
                <c:pt idx="275">
                  <c:v>-9071.8710830324853</c:v>
                </c:pt>
                <c:pt idx="276">
                  <c:v>-9071.8691007194193</c:v>
                </c:pt>
                <c:pt idx="277">
                  <c:v>-9071.875627240137</c:v>
                </c:pt>
                <c:pt idx="278">
                  <c:v>-9071.8705714285661</c:v>
                </c:pt>
                <c:pt idx="279">
                  <c:v>-9071.8646619217016</c:v>
                </c:pt>
                <c:pt idx="280">
                  <c:v>-9071.8638297872276</c:v>
                </c:pt>
                <c:pt idx="281">
                  <c:v>-9071.8574911660708</c:v>
                </c:pt>
                <c:pt idx="282">
                  <c:v>-9071.8568661971767</c:v>
                </c:pt>
                <c:pt idx="283">
                  <c:v>-9071.8575438596417</c:v>
                </c:pt>
                <c:pt idx="284">
                  <c:v>-9071.8560139860074</c:v>
                </c:pt>
                <c:pt idx="285">
                  <c:v>-9071.8518466898895</c:v>
                </c:pt>
                <c:pt idx="286">
                  <c:v>-9071.8655208333275</c:v>
                </c:pt>
                <c:pt idx="287">
                  <c:v>-9071.8589273356338</c:v>
                </c:pt>
                <c:pt idx="288">
                  <c:v>-9071.8514482758546</c:v>
                </c:pt>
                <c:pt idx="289">
                  <c:v>-9071.8520274914026</c:v>
                </c:pt>
                <c:pt idx="290">
                  <c:v>-9071.8483219178015</c:v>
                </c:pt>
                <c:pt idx="291">
                  <c:v>-9071.8415358361708</c:v>
                </c:pt>
                <c:pt idx="292">
                  <c:v>-9071.8426870748244</c:v>
                </c:pt>
                <c:pt idx="293">
                  <c:v>-9071.8432203389766</c:v>
                </c:pt>
                <c:pt idx="294">
                  <c:v>-9071.8458445945889</c:v>
                </c:pt>
                <c:pt idx="295">
                  <c:v>-9071.8412121212077</c:v>
                </c:pt>
                <c:pt idx="296">
                  <c:v>-9071.8500335570425</c:v>
                </c:pt>
                <c:pt idx="297">
                  <c:v>-9071.8610033444766</c:v>
                </c:pt>
                <c:pt idx="298">
                  <c:v>-9071.8596666666617</c:v>
                </c:pt>
                <c:pt idx="299">
                  <c:v>-9071.85887043189</c:v>
                </c:pt>
                <c:pt idx="300">
                  <c:v>-9071.8515231788042</c:v>
                </c:pt>
                <c:pt idx="301">
                  <c:v>-9071.8553135313487</c:v>
                </c:pt>
                <c:pt idx="302">
                  <c:v>-9071.8451644736797</c:v>
                </c:pt>
                <c:pt idx="303">
                  <c:v>-9071.8371147540947</c:v>
                </c:pt>
                <c:pt idx="304">
                  <c:v>-9071.8365032679703</c:v>
                </c:pt>
                <c:pt idx="305">
                  <c:v>-9071.8314983713317</c:v>
                </c:pt>
                <c:pt idx="306">
                  <c:v>-9071.8331168831119</c:v>
                </c:pt>
                <c:pt idx="307">
                  <c:v>-9071.8362135922289</c:v>
                </c:pt>
                <c:pt idx="308">
                  <c:v>-9071.8333548387054</c:v>
                </c:pt>
                <c:pt idx="309">
                  <c:v>-9071.832186495174</c:v>
                </c:pt>
                <c:pt idx="310">
                  <c:v>-9071.8214743589724</c:v>
                </c:pt>
                <c:pt idx="311">
                  <c:v>-9071.8261341853013</c:v>
                </c:pt>
                <c:pt idx="312">
                  <c:v>-9071.8314012738829</c:v>
                </c:pt>
                <c:pt idx="313">
                  <c:v>-9071.8199365079345</c:v>
                </c:pt>
                <c:pt idx="314">
                  <c:v>-9071.8118037974655</c:v>
                </c:pt>
                <c:pt idx="315">
                  <c:v>-9071.806151419556</c:v>
                </c:pt>
                <c:pt idx="316">
                  <c:v>-9071.8145283018857</c:v>
                </c:pt>
                <c:pt idx="317">
                  <c:v>-9071.8075862068963</c:v>
                </c:pt>
                <c:pt idx="318">
                  <c:v>-9071.8065312500003</c:v>
                </c:pt>
                <c:pt idx="319">
                  <c:v>-9071.7994080996887</c:v>
                </c:pt>
                <c:pt idx="320">
                  <c:v>-9071.7978571428557</c:v>
                </c:pt>
                <c:pt idx="321">
                  <c:v>-9071.8054179566552</c:v>
                </c:pt>
                <c:pt idx="322">
                  <c:v>-9071.8012654320992</c:v>
                </c:pt>
                <c:pt idx="323">
                  <c:v>-9071.8023999999987</c:v>
                </c:pt>
                <c:pt idx="324">
                  <c:v>-9071.8006134969328</c:v>
                </c:pt>
                <c:pt idx="325">
                  <c:v>-9071.7998470948005</c:v>
                </c:pt>
                <c:pt idx="326">
                  <c:v>-9071.8066463414616</c:v>
                </c:pt>
                <c:pt idx="327">
                  <c:v>-9071.8116717325211</c:v>
                </c:pt>
                <c:pt idx="328">
                  <c:v>-9071.8048787878761</c:v>
                </c:pt>
                <c:pt idx="329">
                  <c:v>-9071.7952265861004</c:v>
                </c:pt>
                <c:pt idx="330">
                  <c:v>-9071.789216867468</c:v>
                </c:pt>
                <c:pt idx="331">
                  <c:v>-9071.7942342342321</c:v>
                </c:pt>
                <c:pt idx="332">
                  <c:v>-9071.7963173652679</c:v>
                </c:pt>
                <c:pt idx="333">
                  <c:v>-9071.7900597014905</c:v>
                </c:pt>
                <c:pt idx="334">
                  <c:v>-9071.7891071428567</c:v>
                </c:pt>
                <c:pt idx="335">
                  <c:v>-9071.79709198813</c:v>
                </c:pt>
                <c:pt idx="336">
                  <c:v>-9071.8036982248505</c:v>
                </c:pt>
                <c:pt idx="337">
                  <c:v>-9071.7996165191726</c:v>
                </c:pt>
                <c:pt idx="338">
                  <c:v>-9071.7999411764686</c:v>
                </c:pt>
                <c:pt idx="339">
                  <c:v>-9071.8062756598229</c:v>
                </c:pt>
                <c:pt idx="340">
                  <c:v>-9071.8268713450288</c:v>
                </c:pt>
                <c:pt idx="341">
                  <c:v>-9071.8336151603489</c:v>
                </c:pt>
                <c:pt idx="342">
                  <c:v>-9071.8241279069753</c:v>
                </c:pt>
                <c:pt idx="343">
                  <c:v>-9071.8202028985506</c:v>
                </c:pt>
                <c:pt idx="344">
                  <c:v>-9071.8122832369936</c:v>
                </c:pt>
                <c:pt idx="345">
                  <c:v>-9071.8251873198842</c:v>
                </c:pt>
                <c:pt idx="346">
                  <c:v>-9071.8177011494263</c:v>
                </c:pt>
                <c:pt idx="347">
                  <c:v>-9071.8159312320931</c:v>
                </c:pt>
                <c:pt idx="348">
                  <c:v>-9071.8214000000007</c:v>
                </c:pt>
                <c:pt idx="349">
                  <c:v>-9071.8153561253566</c:v>
                </c:pt>
                <c:pt idx="350">
                  <c:v>-9071.8179261363657</c:v>
                </c:pt>
                <c:pt idx="351">
                  <c:v>-9071.8177053824384</c:v>
                </c:pt>
                <c:pt idx="352">
                  <c:v>-9071.8149435028263</c:v>
                </c:pt>
                <c:pt idx="353">
                  <c:v>-9071.8213521126781</c:v>
                </c:pt>
                <c:pt idx="354">
                  <c:v>-9071.8217977528111</c:v>
                </c:pt>
                <c:pt idx="355">
                  <c:v>-9071.8253221288523</c:v>
                </c:pt>
                <c:pt idx="356">
                  <c:v>-9071.8221787709517</c:v>
                </c:pt>
                <c:pt idx="357">
                  <c:v>-9071.809442896938</c:v>
                </c:pt>
                <c:pt idx="358">
                  <c:v>-9071.8211666666684</c:v>
                </c:pt>
                <c:pt idx="359">
                  <c:v>-9071.8085595567882</c:v>
                </c:pt>
                <c:pt idx="360">
                  <c:v>-9071.8130110497259</c:v>
                </c:pt>
                <c:pt idx="361">
                  <c:v>-9071.8140771349881</c:v>
                </c:pt>
                <c:pt idx="362">
                  <c:v>-9071.8120054945084</c:v>
                </c:pt>
                <c:pt idx="363">
                  <c:v>-9071.8071232876719</c:v>
                </c:pt>
                <c:pt idx="364">
                  <c:v>-9071.8093989071058</c:v>
                </c:pt>
                <c:pt idx="365">
                  <c:v>-9071.8081471389669</c:v>
                </c:pt>
                <c:pt idx="366">
                  <c:v>-9071.8109510869581</c:v>
                </c:pt>
                <c:pt idx="367">
                  <c:v>-9071.8109485094865</c:v>
                </c:pt>
                <c:pt idx="368">
                  <c:v>-9071.808405405407</c:v>
                </c:pt>
                <c:pt idx="369">
                  <c:v>-9071.8152560646922</c:v>
                </c:pt>
                <c:pt idx="370">
                  <c:v>-9071.8270161290347</c:v>
                </c:pt>
                <c:pt idx="371">
                  <c:v>-9071.8266756032208</c:v>
                </c:pt>
                <c:pt idx="372">
                  <c:v>-9071.8193582887725</c:v>
                </c:pt>
                <c:pt idx="373">
                  <c:v>-9071.8211200000023</c:v>
                </c:pt>
                <c:pt idx="374">
                  <c:v>-9071.8240957446833</c:v>
                </c:pt>
                <c:pt idx="375">
                  <c:v>-9071.830901856767</c:v>
                </c:pt>
                <c:pt idx="376">
                  <c:v>-9071.8275132275157</c:v>
                </c:pt>
                <c:pt idx="377">
                  <c:v>-9071.8275197889197</c:v>
                </c:pt>
                <c:pt idx="378">
                  <c:v>-9071.8323684210554</c:v>
                </c:pt>
                <c:pt idx="379">
                  <c:v>-9071.8261154855663</c:v>
                </c:pt>
                <c:pt idx="380">
                  <c:v>-9071.830104712044</c:v>
                </c:pt>
                <c:pt idx="381">
                  <c:v>-9071.8249608355109</c:v>
                </c:pt>
                <c:pt idx="382">
                  <c:v>-9071.8352864583358</c:v>
                </c:pt>
                <c:pt idx="383">
                  <c:v>-9071.8332207792228</c:v>
                </c:pt>
                <c:pt idx="384">
                  <c:v>-9071.8294300518155</c:v>
                </c:pt>
                <c:pt idx="385">
                  <c:v>-9071.8281653746799</c:v>
                </c:pt>
                <c:pt idx="386">
                  <c:v>-9071.8300000000017</c:v>
                </c:pt>
                <c:pt idx="387">
                  <c:v>-9071.8338303341916</c:v>
                </c:pt>
                <c:pt idx="388">
                  <c:v>-9071.8356666666677</c:v>
                </c:pt>
                <c:pt idx="389">
                  <c:v>-9071.8328900255765</c:v>
                </c:pt>
                <c:pt idx="390">
                  <c:v>-9071.8409438775525</c:v>
                </c:pt>
                <c:pt idx="391">
                  <c:v>-9071.8426208651417</c:v>
                </c:pt>
                <c:pt idx="392">
                  <c:v>-9071.8377157360428</c:v>
                </c:pt>
                <c:pt idx="393">
                  <c:v>-9071.8421518987361</c:v>
                </c:pt>
                <c:pt idx="394">
                  <c:v>-9071.8475505050519</c:v>
                </c:pt>
                <c:pt idx="395">
                  <c:v>-9071.8454659949639</c:v>
                </c:pt>
                <c:pt idx="396">
                  <c:v>-9071.8550502512589</c:v>
                </c:pt>
                <c:pt idx="397">
                  <c:v>-9071.855689223059</c:v>
                </c:pt>
                <c:pt idx="398">
                  <c:v>-9071.8548000000028</c:v>
                </c:pt>
                <c:pt idx="399">
                  <c:v>-9071.8528678304265</c:v>
                </c:pt>
                <c:pt idx="400">
                  <c:v>-9071.8466666666682</c:v>
                </c:pt>
                <c:pt idx="401">
                  <c:v>-9071.837518610424</c:v>
                </c:pt>
                <c:pt idx="402">
                  <c:v>-9071.8398267326756</c:v>
                </c:pt>
                <c:pt idx="403">
                  <c:v>-9071.8394814814837</c:v>
                </c:pt>
                <c:pt idx="404">
                  <c:v>-9071.8363300492638</c:v>
                </c:pt>
                <c:pt idx="405">
                  <c:v>-9071.8444963144993</c:v>
                </c:pt>
                <c:pt idx="406">
                  <c:v>-9071.8422058823562</c:v>
                </c:pt>
                <c:pt idx="407">
                  <c:v>-9071.8346210268992</c:v>
                </c:pt>
                <c:pt idx="408">
                  <c:v>-9071.8438536585418</c:v>
                </c:pt>
                <c:pt idx="409">
                  <c:v>-9071.8442335766467</c:v>
                </c:pt>
                <c:pt idx="410">
                  <c:v>-9071.8481310679654</c:v>
                </c:pt>
                <c:pt idx="411">
                  <c:v>-9071.8458111380205</c:v>
                </c:pt>
                <c:pt idx="412">
                  <c:v>-9071.8524396135308</c:v>
                </c:pt>
                <c:pt idx="413">
                  <c:v>-9071.8512048192824</c:v>
                </c:pt>
                <c:pt idx="414">
                  <c:v>-9071.8455288461591</c:v>
                </c:pt>
                <c:pt idx="415">
                  <c:v>-9071.8429496402932</c:v>
                </c:pt>
                <c:pt idx="416">
                  <c:v>-9071.8495693779951</c:v>
                </c:pt>
                <c:pt idx="417">
                  <c:v>-9071.8521241050166</c:v>
                </c:pt>
                <c:pt idx="418">
                  <c:v>-9071.8501190476236</c:v>
                </c:pt>
                <c:pt idx="419">
                  <c:v>-9071.850688836108</c:v>
                </c:pt>
                <c:pt idx="420">
                  <c:v>-9071.8501895734644</c:v>
                </c:pt>
                <c:pt idx="421">
                  <c:v>-9071.8486052009503</c:v>
                </c:pt>
                <c:pt idx="422">
                  <c:v>-9071.8507311320791</c:v>
                </c:pt>
                <c:pt idx="423">
                  <c:v>-9071.8577176470626</c:v>
                </c:pt>
                <c:pt idx="424">
                  <c:v>-9071.85903755869</c:v>
                </c:pt>
                <c:pt idx="425">
                  <c:v>-9071.8562763466089</c:v>
                </c:pt>
                <c:pt idx="426">
                  <c:v>-9071.8529672897239</c:v>
                </c:pt>
                <c:pt idx="427">
                  <c:v>-9071.8500233100276</c:v>
                </c:pt>
                <c:pt idx="428">
                  <c:v>-9071.8461627907018</c:v>
                </c:pt>
                <c:pt idx="429">
                  <c:v>-9071.8462412993067</c:v>
                </c:pt>
                <c:pt idx="430">
                  <c:v>-9071.8505324074104</c:v>
                </c:pt>
                <c:pt idx="431">
                  <c:v>-9071.8495842956163</c:v>
                </c:pt>
                <c:pt idx="432">
                  <c:v>-9071.8506221198186</c:v>
                </c:pt>
                <c:pt idx="433">
                  <c:v>-9071.8450804597724</c:v>
                </c:pt>
                <c:pt idx="434">
                  <c:v>-9071.8533256880764</c:v>
                </c:pt>
                <c:pt idx="435">
                  <c:v>-9071.862242562931</c:v>
                </c:pt>
                <c:pt idx="436">
                  <c:v>-9071.865433789957</c:v>
                </c:pt>
                <c:pt idx="437">
                  <c:v>-9071.8670615034189</c:v>
                </c:pt>
                <c:pt idx="438">
                  <c:v>-9071.8680909090926</c:v>
                </c:pt>
                <c:pt idx="439">
                  <c:v>-9071.8635827664421</c:v>
                </c:pt>
                <c:pt idx="440">
                  <c:v>-9071.8591855203631</c:v>
                </c:pt>
                <c:pt idx="441">
                  <c:v>-9071.8589841986468</c:v>
                </c:pt>
                <c:pt idx="442">
                  <c:v>-9071.8561261261275</c:v>
                </c:pt>
                <c:pt idx="443">
                  <c:v>-9071.8564044943832</c:v>
                </c:pt>
                <c:pt idx="444">
                  <c:v>-9071.8567040358757</c:v>
                </c:pt>
                <c:pt idx="445">
                  <c:v>-9071.8596420581671</c:v>
                </c:pt>
                <c:pt idx="446">
                  <c:v>-9071.8580580357157</c:v>
                </c:pt>
                <c:pt idx="447">
                  <c:v>-9071.8580623608032</c:v>
                </c:pt>
                <c:pt idx="448">
                  <c:v>-9071.8596222222241</c:v>
                </c:pt>
                <c:pt idx="449">
                  <c:v>-9071.8596895787159</c:v>
                </c:pt>
                <c:pt idx="450">
                  <c:v>-9071.8584292035412</c:v>
                </c:pt>
                <c:pt idx="451">
                  <c:v>-9071.855827814572</c:v>
                </c:pt>
                <c:pt idx="452">
                  <c:v>-9071.8562114537453</c:v>
                </c:pt>
                <c:pt idx="453">
                  <c:v>-9071.8535164835175</c:v>
                </c:pt>
                <c:pt idx="454">
                  <c:v>-9071.8529385964921</c:v>
                </c:pt>
                <c:pt idx="455">
                  <c:v>-9071.8578118161931</c:v>
                </c:pt>
                <c:pt idx="456">
                  <c:v>-9071.8567467248922</c:v>
                </c:pt>
                <c:pt idx="457">
                  <c:v>-9071.8559912854034</c:v>
                </c:pt>
                <c:pt idx="458">
                  <c:v>-9071.8559347826103</c:v>
                </c:pt>
                <c:pt idx="459">
                  <c:v>-9071.8533839479405</c:v>
                </c:pt>
                <c:pt idx="460">
                  <c:v>-9071.8544372294382</c:v>
                </c:pt>
                <c:pt idx="461">
                  <c:v>-9071.8479913606916</c:v>
                </c:pt>
                <c:pt idx="462">
                  <c:v>-9071.8422629310353</c:v>
                </c:pt>
                <c:pt idx="463">
                  <c:v>-9071.8417634408615</c:v>
                </c:pt>
                <c:pt idx="464">
                  <c:v>-9071.8447854077276</c:v>
                </c:pt>
                <c:pt idx="465">
                  <c:v>-9071.8388650963625</c:v>
                </c:pt>
                <c:pt idx="466">
                  <c:v>-9071.8415811965842</c:v>
                </c:pt>
                <c:pt idx="467">
                  <c:v>-9071.8376759061848</c:v>
                </c:pt>
                <c:pt idx="468">
                  <c:v>-9071.8385319148965</c:v>
                </c:pt>
                <c:pt idx="469">
                  <c:v>-9071.8372611465002</c:v>
                </c:pt>
                <c:pt idx="470">
                  <c:v>-9071.8394067796635</c:v>
                </c:pt>
                <c:pt idx="471">
                  <c:v>-9071.8333403805518</c:v>
                </c:pt>
                <c:pt idx="472">
                  <c:v>-9071.8402531645588</c:v>
                </c:pt>
                <c:pt idx="473">
                  <c:v>-9071.84545263158</c:v>
                </c:pt>
                <c:pt idx="474">
                  <c:v>-9071.8427521008416</c:v>
                </c:pt>
                <c:pt idx="475">
                  <c:v>-9071.8433542976945</c:v>
                </c:pt>
                <c:pt idx="476">
                  <c:v>-9071.844937238493</c:v>
                </c:pt>
                <c:pt idx="477">
                  <c:v>-9071.8429645093947</c:v>
                </c:pt>
                <c:pt idx="478">
                  <c:v>-9071.8470624999991</c:v>
                </c:pt>
                <c:pt idx="479">
                  <c:v>-9071.8427027027028</c:v>
                </c:pt>
                <c:pt idx="480">
                  <c:v>-9071.8427385892119</c:v>
                </c:pt>
                <c:pt idx="481">
                  <c:v>-9071.8440786749488</c:v>
                </c:pt>
                <c:pt idx="482">
                  <c:v>-9071.8503719008258</c:v>
                </c:pt>
                <c:pt idx="483">
                  <c:v>-9071.8570927835062</c:v>
                </c:pt>
                <c:pt idx="484">
                  <c:v>-9071.8587448559683</c:v>
                </c:pt>
                <c:pt idx="485">
                  <c:v>-9071.8635523613975</c:v>
                </c:pt>
                <c:pt idx="486">
                  <c:v>-9071.8644262295093</c:v>
                </c:pt>
                <c:pt idx="487">
                  <c:v>-9071.8730061349706</c:v>
                </c:pt>
                <c:pt idx="488">
                  <c:v>-9071.8698571428577</c:v>
                </c:pt>
                <c:pt idx="489">
                  <c:v>-9071.8693686354381</c:v>
                </c:pt>
                <c:pt idx="490">
                  <c:v>-9071.8718292682934</c:v>
                </c:pt>
                <c:pt idx="491">
                  <c:v>-9071.8710547667361</c:v>
                </c:pt>
                <c:pt idx="492">
                  <c:v>-9071.864979757087</c:v>
                </c:pt>
                <c:pt idx="493">
                  <c:v>-9071.8650303030317</c:v>
                </c:pt>
                <c:pt idx="494">
                  <c:v>-9071.8688104838729</c:v>
                </c:pt>
                <c:pt idx="495">
                  <c:v>-9071.8775050301829</c:v>
                </c:pt>
                <c:pt idx="496">
                  <c:v>-9071.8804216867484</c:v>
                </c:pt>
                <c:pt idx="497">
                  <c:v>-9071.87338677355</c:v>
                </c:pt>
                <c:pt idx="498">
                  <c:v>-9071.8675200000034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F-FD49-BD13-C096403E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9359"/>
        <c:axId val="61791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 convergence'!$C$4:$C$502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'500 convergence'!$L$4:$L$502</c:f>
              <c:numCache>
                <c:formatCode>General</c:formatCode>
                <c:ptCount val="499"/>
                <c:pt idx="0">
                  <c:v>0.88500000000021828</c:v>
                </c:pt>
                <c:pt idx="1">
                  <c:v>1.0801594532495173</c:v>
                </c:pt>
                <c:pt idx="2">
                  <c:v>0.83570703598809803</c:v>
                </c:pt>
                <c:pt idx="3">
                  <c:v>0.81399385747059982</c:v>
                </c:pt>
                <c:pt idx="4">
                  <c:v>0.7336469026565644</c:v>
                </c:pt>
                <c:pt idx="5">
                  <c:v>0.74360356272903905</c:v>
                </c:pt>
                <c:pt idx="6">
                  <c:v>0.69461898600181526</c:v>
                </c:pt>
                <c:pt idx="7">
                  <c:v>0.63062750446096116</c:v>
                </c:pt>
                <c:pt idx="8">
                  <c:v>0.56407456165924152</c:v>
                </c:pt>
                <c:pt idx="9">
                  <c:v>0.51026779551570545</c:v>
                </c:pt>
                <c:pt idx="10">
                  <c:v>0.50737907202331911</c:v>
                </c:pt>
                <c:pt idx="11">
                  <c:v>0.55743707687463395</c:v>
                </c:pt>
                <c:pt idx="12">
                  <c:v>0.53164889678294214</c:v>
                </c:pt>
                <c:pt idx="13">
                  <c:v>0.49496018759245763</c:v>
                </c:pt>
                <c:pt idx="14">
                  <c:v>0.4973277549396336</c:v>
                </c:pt>
                <c:pt idx="15">
                  <c:v>0.47156768476523908</c:v>
                </c:pt>
                <c:pt idx="16">
                  <c:v>0.44597123373788206</c:v>
                </c:pt>
                <c:pt idx="17">
                  <c:v>0.44026856713081636</c:v>
                </c:pt>
                <c:pt idx="18">
                  <c:v>0.4393898880085868</c:v>
                </c:pt>
                <c:pt idx="19">
                  <c:v>0.41796920217671901</c:v>
                </c:pt>
                <c:pt idx="20">
                  <c:v>0.44221341638137862</c:v>
                </c:pt>
                <c:pt idx="21">
                  <c:v>0.44816614741245531</c:v>
                </c:pt>
                <c:pt idx="22">
                  <c:v>0.47191138444682706</c:v>
                </c:pt>
                <c:pt idx="23">
                  <c:v>0.45311533483944022</c:v>
                </c:pt>
                <c:pt idx="24">
                  <c:v>0.43545645642679215</c:v>
                </c:pt>
                <c:pt idx="25">
                  <c:v>0.41901818242870942</c:v>
                </c:pt>
                <c:pt idx="26">
                  <c:v>0.40380584450067442</c:v>
                </c:pt>
                <c:pt idx="27">
                  <c:v>0.39686715875976519</c:v>
                </c:pt>
                <c:pt idx="28">
                  <c:v>0.38624800957961075</c:v>
                </c:pt>
                <c:pt idx="29">
                  <c:v>0.38022960732132649</c:v>
                </c:pt>
                <c:pt idx="30">
                  <c:v>0.36833129591223307</c:v>
                </c:pt>
                <c:pt idx="31">
                  <c:v>0.3596799445818899</c:v>
                </c:pt>
                <c:pt idx="32">
                  <c:v>0.35058659407551573</c:v>
                </c:pt>
                <c:pt idx="33">
                  <c:v>0.34300258119768962</c:v>
                </c:pt>
                <c:pt idx="34">
                  <c:v>0.33394185196501175</c:v>
                </c:pt>
                <c:pt idx="35">
                  <c:v>0.32494678130571808</c:v>
                </c:pt>
                <c:pt idx="36">
                  <c:v>0.31729186237039914</c:v>
                </c:pt>
                <c:pt idx="37">
                  <c:v>0.3091770408291401</c:v>
                </c:pt>
                <c:pt idx="38">
                  <c:v>0.30742107336054686</c:v>
                </c:pt>
                <c:pt idx="39">
                  <c:v>0.30030290577536817</c:v>
                </c:pt>
                <c:pt idx="40">
                  <c:v>0.29902861558089883</c:v>
                </c:pt>
                <c:pt idx="41">
                  <c:v>0.29271806427402353</c:v>
                </c:pt>
                <c:pt idx="42">
                  <c:v>0.28602952924653874</c:v>
                </c:pt>
                <c:pt idx="43">
                  <c:v>0.28013721185076745</c:v>
                </c:pt>
                <c:pt idx="44">
                  <c:v>0.28032347901673282</c:v>
                </c:pt>
                <c:pt idx="45">
                  <c:v>0.28222042682836357</c:v>
                </c:pt>
                <c:pt idx="46">
                  <c:v>0.27648661784045553</c:v>
                </c:pt>
                <c:pt idx="47">
                  <c:v>0.27459782475768341</c:v>
                </c:pt>
                <c:pt idx="48">
                  <c:v>0.26966304143942998</c:v>
                </c:pt>
                <c:pt idx="49">
                  <c:v>0.26489731930157423</c:v>
                </c:pt>
                <c:pt idx="50">
                  <c:v>0.26374816239408788</c:v>
                </c:pt>
                <c:pt idx="51">
                  <c:v>0.2611127947025087</c:v>
                </c:pt>
                <c:pt idx="52">
                  <c:v>0.25666230157538777</c:v>
                </c:pt>
                <c:pt idx="53">
                  <c:v>0.25198077139362168</c:v>
                </c:pt>
                <c:pt idx="54">
                  <c:v>0.24756276611780886</c:v>
                </c:pt>
                <c:pt idx="55">
                  <c:v>0.24318082255099302</c:v>
                </c:pt>
                <c:pt idx="56">
                  <c:v>0.23912708772992197</c:v>
                </c:pt>
                <c:pt idx="57">
                  <c:v>0.23608143746565205</c:v>
                </c:pt>
                <c:pt idx="58">
                  <c:v>0.23420701946376163</c:v>
                </c:pt>
                <c:pt idx="59">
                  <c:v>0.2308911727930307</c:v>
                </c:pt>
                <c:pt idx="60">
                  <c:v>0.23216802727013178</c:v>
                </c:pt>
                <c:pt idx="61">
                  <c:v>0.22892180824025229</c:v>
                </c:pt>
                <c:pt idx="62">
                  <c:v>0.22621937875824386</c:v>
                </c:pt>
                <c:pt idx="63">
                  <c:v>0.22353793212917816</c:v>
                </c:pt>
                <c:pt idx="64">
                  <c:v>0.22020886910785789</c:v>
                </c:pt>
                <c:pt idx="65">
                  <c:v>0.21693336983170719</c:v>
                </c:pt>
                <c:pt idx="66">
                  <c:v>0.22399823184721779</c:v>
                </c:pt>
                <c:pt idx="67">
                  <c:v>0.22369159875600084</c:v>
                </c:pt>
                <c:pt idx="68">
                  <c:v>0.22244304841914486</c:v>
                </c:pt>
                <c:pt idx="69">
                  <c:v>0.21931195204399603</c:v>
                </c:pt>
                <c:pt idx="70">
                  <c:v>0.21627501053954465</c:v>
                </c:pt>
                <c:pt idx="71">
                  <c:v>0.21331154938585503</c:v>
                </c:pt>
                <c:pt idx="72">
                  <c:v>0.2110219948912099</c:v>
                </c:pt>
                <c:pt idx="73">
                  <c:v>0.21154116929407676</c:v>
                </c:pt>
                <c:pt idx="74">
                  <c:v>0.21011676391544887</c:v>
                </c:pt>
                <c:pt idx="75">
                  <c:v>0.20743889883991043</c:v>
                </c:pt>
                <c:pt idx="76">
                  <c:v>0.20476217134070829</c:v>
                </c:pt>
                <c:pt idx="77">
                  <c:v>0.20355864754774408</c:v>
                </c:pt>
                <c:pt idx="78">
                  <c:v>0.20109049569893392</c:v>
                </c:pt>
                <c:pt idx="79">
                  <c:v>0.19859238115181291</c:v>
                </c:pt>
                <c:pt idx="80">
                  <c:v>0.20022075455754573</c:v>
                </c:pt>
                <c:pt idx="81">
                  <c:v>0.19881627151052966</c:v>
                </c:pt>
                <c:pt idx="82">
                  <c:v>0.19876460340186597</c:v>
                </c:pt>
                <c:pt idx="83">
                  <c:v>0.19643764463234684</c:v>
                </c:pt>
                <c:pt idx="84">
                  <c:v>0.19428930796400859</c:v>
                </c:pt>
                <c:pt idx="85">
                  <c:v>0.1920482996094672</c:v>
                </c:pt>
                <c:pt idx="86">
                  <c:v>0.19028609061044147</c:v>
                </c:pt>
                <c:pt idx="87">
                  <c:v>0.18821454383319031</c:v>
                </c:pt>
                <c:pt idx="88">
                  <c:v>0.18897825748092759</c:v>
                </c:pt>
                <c:pt idx="89">
                  <c:v>0.18742818471097175</c:v>
                </c:pt>
                <c:pt idx="90">
                  <c:v>0.18574923529456142</c:v>
                </c:pt>
                <c:pt idx="91">
                  <c:v>0.18643284355408074</c:v>
                </c:pt>
                <c:pt idx="92">
                  <c:v>0.18444156793800762</c:v>
                </c:pt>
                <c:pt idx="93">
                  <c:v>0.18282856440662418</c:v>
                </c:pt>
                <c:pt idx="94">
                  <c:v>0.18236526208625861</c:v>
                </c:pt>
                <c:pt idx="95">
                  <c:v>0.18153387061149301</c:v>
                </c:pt>
                <c:pt idx="96">
                  <c:v>0.17969164666185819</c:v>
                </c:pt>
                <c:pt idx="97">
                  <c:v>0.17859261582297165</c:v>
                </c:pt>
                <c:pt idx="98">
                  <c:v>0.17741251934461202</c:v>
                </c:pt>
                <c:pt idx="99">
                  <c:v>0.17689807995868587</c:v>
                </c:pt>
                <c:pt idx="100">
                  <c:v>0.17622758134222752</c:v>
                </c:pt>
                <c:pt idx="101">
                  <c:v>0.17480541461217597</c:v>
                </c:pt>
                <c:pt idx="102">
                  <c:v>0.1736622226742538</c:v>
                </c:pt>
                <c:pt idx="103">
                  <c:v>0.17209117975555965</c:v>
                </c:pt>
                <c:pt idx="104">
                  <c:v>0.17279569825971622</c:v>
                </c:pt>
                <c:pt idx="105">
                  <c:v>0.17161252101974245</c:v>
                </c:pt>
                <c:pt idx="106">
                  <c:v>0.1703904385200152</c:v>
                </c:pt>
                <c:pt idx="107">
                  <c:v>0.17488797238455164</c:v>
                </c:pt>
                <c:pt idx="108">
                  <c:v>0.17501769762012059</c:v>
                </c:pt>
                <c:pt idx="109">
                  <c:v>0.17343541700978105</c:v>
                </c:pt>
                <c:pt idx="110">
                  <c:v>0.1719419998028211</c:v>
                </c:pt>
                <c:pt idx="111">
                  <c:v>0.1716218217693721</c:v>
                </c:pt>
                <c:pt idx="112">
                  <c:v>0.17026663890747407</c:v>
                </c:pt>
                <c:pt idx="113">
                  <c:v>0.1694062134663647</c:v>
                </c:pt>
                <c:pt idx="114">
                  <c:v>0.16826286678383046</c:v>
                </c:pt>
                <c:pt idx="115">
                  <c:v>0.16683104448484837</c:v>
                </c:pt>
                <c:pt idx="116">
                  <c:v>0.16571981740872641</c:v>
                </c:pt>
                <c:pt idx="117">
                  <c:v>0.16444629122023097</c:v>
                </c:pt>
                <c:pt idx="118">
                  <c:v>0.16362552021617066</c:v>
                </c:pt>
                <c:pt idx="119">
                  <c:v>0.1674523906790775</c:v>
                </c:pt>
                <c:pt idx="120">
                  <c:v>0.16609871364392825</c:v>
                </c:pt>
                <c:pt idx="121">
                  <c:v>0.16531099334269322</c:v>
                </c:pt>
                <c:pt idx="122">
                  <c:v>0.163999460595321</c:v>
                </c:pt>
                <c:pt idx="123">
                  <c:v>0.16296693098155909</c:v>
                </c:pt>
                <c:pt idx="124">
                  <c:v>0.16270091085964317</c:v>
                </c:pt>
                <c:pt idx="125">
                  <c:v>0.16141472862587691</c:v>
                </c:pt>
                <c:pt idx="126">
                  <c:v>0.16182360778514948</c:v>
                </c:pt>
                <c:pt idx="127">
                  <c:v>0.16112284278157946</c:v>
                </c:pt>
                <c:pt idx="128">
                  <c:v>0.16014746899387911</c:v>
                </c:pt>
                <c:pt idx="129">
                  <c:v>0.15977607984764997</c:v>
                </c:pt>
                <c:pt idx="130">
                  <c:v>0.15860939103435101</c:v>
                </c:pt>
                <c:pt idx="131">
                  <c:v>0.1586523527193282</c:v>
                </c:pt>
                <c:pt idx="132">
                  <c:v>0.15750025107434393</c:v>
                </c:pt>
                <c:pt idx="133">
                  <c:v>0.15633373021388347</c:v>
                </c:pt>
                <c:pt idx="134">
                  <c:v>0.15522026481752058</c:v>
                </c:pt>
                <c:pt idx="135">
                  <c:v>0.15475772149394706</c:v>
                </c:pt>
                <c:pt idx="136">
                  <c:v>0.15395586313371312</c:v>
                </c:pt>
                <c:pt idx="137">
                  <c:v>0.15304050357000096</c:v>
                </c:pt>
                <c:pt idx="138">
                  <c:v>0.15195303153406992</c:v>
                </c:pt>
                <c:pt idx="139">
                  <c:v>0.15098560436869363</c:v>
                </c:pt>
                <c:pt idx="140">
                  <c:v>0.15122967809219032</c:v>
                </c:pt>
                <c:pt idx="141">
                  <c:v>0.15103343577180434</c:v>
                </c:pt>
                <c:pt idx="142">
                  <c:v>0.15079833025203618</c:v>
                </c:pt>
                <c:pt idx="143">
                  <c:v>0.14976329409931716</c:v>
                </c:pt>
                <c:pt idx="144">
                  <c:v>0.14876743830711225</c:v>
                </c:pt>
                <c:pt idx="145">
                  <c:v>0.14779308176484277</c:v>
                </c:pt>
                <c:pt idx="146">
                  <c:v>0.14703349093592602</c:v>
                </c:pt>
                <c:pt idx="147">
                  <c:v>0.14623302736933025</c:v>
                </c:pt>
                <c:pt idx="148">
                  <c:v>0.1453066708913168</c:v>
                </c:pt>
                <c:pt idx="149">
                  <c:v>0.14434187124136411</c:v>
                </c:pt>
                <c:pt idx="150">
                  <c:v>0.14535089134792453</c:v>
                </c:pt>
                <c:pt idx="151">
                  <c:v>0.14457141118290878</c:v>
                </c:pt>
                <c:pt idx="152">
                  <c:v>0.14394500267652516</c:v>
                </c:pt>
                <c:pt idx="153">
                  <c:v>0.1431901779377788</c:v>
                </c:pt>
                <c:pt idx="154">
                  <c:v>0.14226975738618908</c:v>
                </c:pt>
                <c:pt idx="155">
                  <c:v>0.14255087083845841</c:v>
                </c:pt>
                <c:pt idx="156">
                  <c:v>0.14171458078040733</c:v>
                </c:pt>
                <c:pt idx="157">
                  <c:v>0.14156584285572527</c:v>
                </c:pt>
                <c:pt idx="158">
                  <c:v>0.14111367389902546</c:v>
                </c:pt>
                <c:pt idx="159">
                  <c:v>0.1403461184212218</c:v>
                </c:pt>
                <c:pt idx="160">
                  <c:v>0.139887394571304</c:v>
                </c:pt>
                <c:pt idx="161">
                  <c:v>0.13902837162804035</c:v>
                </c:pt>
                <c:pt idx="162">
                  <c:v>0.13820846342488929</c:v>
                </c:pt>
                <c:pt idx="163">
                  <c:v>0.13741439185472182</c:v>
                </c:pt>
                <c:pt idx="164">
                  <c:v>0.13819615566801771</c:v>
                </c:pt>
                <c:pt idx="165">
                  <c:v>0.13757890593514316</c:v>
                </c:pt>
                <c:pt idx="166">
                  <c:v>0.13706029205905462</c:v>
                </c:pt>
                <c:pt idx="167">
                  <c:v>0.13625013799945657</c:v>
                </c:pt>
                <c:pt idx="168">
                  <c:v>0.13557950959991205</c:v>
                </c:pt>
                <c:pt idx="169">
                  <c:v>0.13483236303686247</c:v>
                </c:pt>
                <c:pt idx="170">
                  <c:v>0.13404638284885903</c:v>
                </c:pt>
                <c:pt idx="171">
                  <c:v>0.13326962995132216</c:v>
                </c:pt>
                <c:pt idx="172">
                  <c:v>0.13296559032160662</c:v>
                </c:pt>
                <c:pt idx="173">
                  <c:v>0.13401245998907671</c:v>
                </c:pt>
                <c:pt idx="174">
                  <c:v>0.13340848241802136</c:v>
                </c:pt>
                <c:pt idx="175">
                  <c:v>0.13380251832403348</c:v>
                </c:pt>
                <c:pt idx="176">
                  <c:v>0.13317428944166454</c:v>
                </c:pt>
                <c:pt idx="177">
                  <c:v>0.13294857532572371</c:v>
                </c:pt>
                <c:pt idx="178">
                  <c:v>0.13223728970948023</c:v>
                </c:pt>
                <c:pt idx="179">
                  <c:v>0.13152427582724199</c:v>
                </c:pt>
                <c:pt idx="180">
                  <c:v>0.13133259098215044</c:v>
                </c:pt>
                <c:pt idx="181">
                  <c:v>0.13079126881716391</c:v>
                </c:pt>
                <c:pt idx="182">
                  <c:v>0.13008150506603555</c:v>
                </c:pt>
                <c:pt idx="183">
                  <c:v>0.13034336097007398</c:v>
                </c:pt>
                <c:pt idx="184">
                  <c:v>0.13006571941969336</c:v>
                </c:pt>
                <c:pt idx="185">
                  <c:v>0.12975161867487947</c:v>
                </c:pt>
                <c:pt idx="186">
                  <c:v>0.12922166668247337</c:v>
                </c:pt>
                <c:pt idx="187">
                  <c:v>0.13042511562721085</c:v>
                </c:pt>
                <c:pt idx="188">
                  <c:v>0.12986408416440476</c:v>
                </c:pt>
                <c:pt idx="189">
                  <c:v>0.12944904789821196</c:v>
                </c:pt>
                <c:pt idx="190">
                  <c:v>0.12881124660115889</c:v>
                </c:pt>
                <c:pt idx="191">
                  <c:v>0.1282215451046636</c:v>
                </c:pt>
                <c:pt idx="192">
                  <c:v>0.1278109785557511</c:v>
                </c:pt>
                <c:pt idx="193">
                  <c:v>0.12722192944653457</c:v>
                </c:pt>
                <c:pt idx="194">
                  <c:v>0.12673106089391897</c:v>
                </c:pt>
                <c:pt idx="195">
                  <c:v>0.12613461738547824</c:v>
                </c:pt>
                <c:pt idx="196">
                  <c:v>0.12554355979840021</c:v>
                </c:pt>
                <c:pt idx="197">
                  <c:v>0.12557126157683471</c:v>
                </c:pt>
                <c:pt idx="198">
                  <c:v>0.12505337106842462</c:v>
                </c:pt>
                <c:pt idx="199">
                  <c:v>0.12593403090151914</c:v>
                </c:pt>
                <c:pt idx="200">
                  <c:v>0.12628085469174635</c:v>
                </c:pt>
                <c:pt idx="201">
                  <c:v>0.12579785263304316</c:v>
                </c:pt>
                <c:pt idx="202">
                  <c:v>0.12541637385850657</c:v>
                </c:pt>
                <c:pt idx="203">
                  <c:v>0.12490547657305061</c:v>
                </c:pt>
                <c:pt idx="204">
                  <c:v>0.12452857968032548</c:v>
                </c:pt>
                <c:pt idx="205">
                  <c:v>0.12421485810553821</c:v>
                </c:pt>
                <c:pt idx="206">
                  <c:v>0.12370154707130407</c:v>
                </c:pt>
                <c:pt idx="207">
                  <c:v>0.1231106054502106</c:v>
                </c:pt>
                <c:pt idx="208">
                  <c:v>0.12342526999999275</c:v>
                </c:pt>
                <c:pt idx="209">
                  <c:v>0.12285531785589751</c:v>
                </c:pt>
                <c:pt idx="210">
                  <c:v>0.12287322225011117</c:v>
                </c:pt>
                <c:pt idx="211">
                  <c:v>0.12396044239048364</c:v>
                </c:pt>
                <c:pt idx="212">
                  <c:v>0.12343273833486203</c:v>
                </c:pt>
                <c:pt idx="213">
                  <c:v>0.12335905589046794</c:v>
                </c:pt>
                <c:pt idx="214">
                  <c:v>0.12373424027519449</c:v>
                </c:pt>
                <c:pt idx="215">
                  <c:v>0.12319870154160664</c:v>
                </c:pt>
                <c:pt idx="216">
                  <c:v>0.12265096612381449</c:v>
                </c:pt>
                <c:pt idx="217">
                  <c:v>0.12215805331803731</c:v>
                </c:pt>
                <c:pt idx="218">
                  <c:v>0.12167516414471641</c:v>
                </c:pt>
                <c:pt idx="219">
                  <c:v>0.12130509263988418</c:v>
                </c:pt>
                <c:pt idx="220">
                  <c:v>0.12081665791015783</c:v>
                </c:pt>
                <c:pt idx="221">
                  <c:v>0.12217342755729274</c:v>
                </c:pt>
                <c:pt idx="222">
                  <c:v>0.12283867283045033</c:v>
                </c:pt>
                <c:pt idx="223">
                  <c:v>0.12232902490863179</c:v>
                </c:pt>
                <c:pt idx="224">
                  <c:v>0.12180419414050561</c:v>
                </c:pt>
                <c:pt idx="225">
                  <c:v>0.12134908287927552</c:v>
                </c:pt>
                <c:pt idx="226">
                  <c:v>0.12082343071153401</c:v>
                </c:pt>
                <c:pt idx="227">
                  <c:v>0.12033231338046621</c:v>
                </c:pt>
                <c:pt idx="228">
                  <c:v>0.1200032075141651</c:v>
                </c:pt>
                <c:pt idx="229">
                  <c:v>0.11961238376004157</c:v>
                </c:pt>
                <c:pt idx="230">
                  <c:v>0.119525205048147</c:v>
                </c:pt>
                <c:pt idx="231">
                  <c:v>0.11901481298071188</c:v>
                </c:pt>
                <c:pt idx="232">
                  <c:v>0.11871277361472742</c:v>
                </c:pt>
                <c:pt idx="233">
                  <c:v>0.11906028350514342</c:v>
                </c:pt>
                <c:pt idx="234">
                  <c:v>0.11855775916392673</c:v>
                </c:pt>
                <c:pt idx="235">
                  <c:v>0.11829791901207025</c:v>
                </c:pt>
                <c:pt idx="236">
                  <c:v>0.11863920326342879</c:v>
                </c:pt>
                <c:pt idx="237">
                  <c:v>0.11872900197876625</c:v>
                </c:pt>
                <c:pt idx="238">
                  <c:v>0.11824063983032497</c:v>
                </c:pt>
                <c:pt idx="239">
                  <c:v>0.11776553331998103</c:v>
                </c:pt>
                <c:pt idx="240">
                  <c:v>0.11760884858464261</c:v>
                </c:pt>
                <c:pt idx="241">
                  <c:v>0.11771996477823633</c:v>
                </c:pt>
                <c:pt idx="242">
                  <c:v>0.11729669674788672</c:v>
                </c:pt>
                <c:pt idx="243">
                  <c:v>0.11878302836981854</c:v>
                </c:pt>
                <c:pt idx="244">
                  <c:v>0.11842107893589103</c:v>
                </c:pt>
                <c:pt idx="245">
                  <c:v>0.1182062416610125</c:v>
                </c:pt>
                <c:pt idx="246">
                  <c:v>0.117779478629709</c:v>
                </c:pt>
                <c:pt idx="247">
                  <c:v>0.11805390483457945</c:v>
                </c:pt>
                <c:pt idx="248">
                  <c:v>0.11762017882774083</c:v>
                </c:pt>
                <c:pt idx="249">
                  <c:v>0.11716634957936616</c:v>
                </c:pt>
                <c:pt idx="250">
                  <c:v>0.11706002533005826</c:v>
                </c:pt>
                <c:pt idx="251">
                  <c:v>0.11663321047250598</c:v>
                </c:pt>
                <c:pt idx="252">
                  <c:v>0.11617804595902995</c:v>
                </c:pt>
                <c:pt idx="253">
                  <c:v>0.1161666834525622</c:v>
                </c:pt>
                <c:pt idx="254">
                  <c:v>0.11592796396868581</c:v>
                </c:pt>
                <c:pt idx="255">
                  <c:v>0.11568434214195543</c:v>
                </c:pt>
                <c:pt idx="256">
                  <c:v>0.11543077911273569</c:v>
                </c:pt>
                <c:pt idx="257">
                  <c:v>0.11553438478174965</c:v>
                </c:pt>
                <c:pt idx="258">
                  <c:v>0.11508962340717747</c:v>
                </c:pt>
                <c:pt idx="259">
                  <c:v>0.11523959715343926</c:v>
                </c:pt>
                <c:pt idx="260">
                  <c:v>0.11481104905069932</c:v>
                </c:pt>
                <c:pt idx="261">
                  <c:v>0.11446250207980538</c:v>
                </c:pt>
                <c:pt idx="262">
                  <c:v>0.11408713557142447</c:v>
                </c:pt>
                <c:pt idx="263">
                  <c:v>0.11365694312072849</c:v>
                </c:pt>
                <c:pt idx="264">
                  <c:v>0.11322921173372302</c:v>
                </c:pt>
                <c:pt idx="265">
                  <c:v>0.11287479471195042</c:v>
                </c:pt>
                <c:pt idx="266">
                  <c:v>0.11278247925956554</c:v>
                </c:pt>
                <c:pt idx="267">
                  <c:v>0.11250083520601982</c:v>
                </c:pt>
                <c:pt idx="268">
                  <c:v>0.11208649137288462</c:v>
                </c:pt>
                <c:pt idx="269">
                  <c:v>0.1118368272666114</c:v>
                </c:pt>
                <c:pt idx="270">
                  <c:v>0.11153732880690012</c:v>
                </c:pt>
                <c:pt idx="271">
                  <c:v>0.11114476873386309</c:v>
                </c:pt>
                <c:pt idx="272">
                  <c:v>0.11109436779817908</c:v>
                </c:pt>
                <c:pt idx="273">
                  <c:v>0.11117172823697716</c:v>
                </c:pt>
                <c:pt idx="274">
                  <c:v>0.1108735483711021</c:v>
                </c:pt>
                <c:pt idx="275">
                  <c:v>0.11093114802895526</c:v>
                </c:pt>
                <c:pt idx="276">
                  <c:v>0.11054916920203153</c:v>
                </c:pt>
                <c:pt idx="277">
                  <c:v>0.11034540179587511</c:v>
                </c:pt>
                <c:pt idx="278">
                  <c:v>0.11006678304695246</c:v>
                </c:pt>
                <c:pt idx="279">
                  <c:v>0.10983348033349256</c:v>
                </c:pt>
                <c:pt idx="280">
                  <c:v>0.1094464703331044</c:v>
                </c:pt>
                <c:pt idx="281">
                  <c:v>0.10924309619013448</c:v>
                </c:pt>
                <c:pt idx="282">
                  <c:v>0.10885955179525704</c:v>
                </c:pt>
                <c:pt idx="283">
                  <c:v>0.10847903266333485</c:v>
                </c:pt>
                <c:pt idx="284">
                  <c:v>0.10810989514762936</c:v>
                </c:pt>
                <c:pt idx="285">
                  <c:v>0.10781311633822409</c:v>
                </c:pt>
                <c:pt idx="286">
                  <c:v>0.10830480292338485</c:v>
                </c:pt>
                <c:pt idx="287">
                  <c:v>0.1081306088007328</c:v>
                </c:pt>
                <c:pt idx="288">
                  <c:v>0.10801633596706184</c:v>
                </c:pt>
                <c:pt idx="289">
                  <c:v>0.10764606413974764</c:v>
                </c:pt>
                <c:pt idx="290">
                  <c:v>0.10734076002454998</c:v>
                </c:pt>
                <c:pt idx="291">
                  <c:v>0.10718880976012295</c:v>
                </c:pt>
                <c:pt idx="292">
                  <c:v>0.10682980307978153</c:v>
                </c:pt>
                <c:pt idx="293">
                  <c:v>0.10646838775487058</c:v>
                </c:pt>
                <c:pt idx="294">
                  <c:v>0.1061405340742218</c:v>
                </c:pt>
                <c:pt idx="295">
                  <c:v>0.10588393987178776</c:v>
                </c:pt>
                <c:pt idx="296">
                  <c:v>0.10589609104738842</c:v>
                </c:pt>
                <c:pt idx="297">
                  <c:v>0.10610988842596664</c:v>
                </c:pt>
                <c:pt idx="298">
                  <c:v>0.10576404433079757</c:v>
                </c:pt>
                <c:pt idx="299">
                  <c:v>0.10541509029484217</c:v>
                </c:pt>
                <c:pt idx="300">
                  <c:v>0.10532203817715366</c:v>
                </c:pt>
                <c:pt idx="301">
                  <c:v>0.1050422731422035</c:v>
                </c:pt>
                <c:pt idx="302">
                  <c:v>0.10518693458919487</c:v>
                </c:pt>
                <c:pt idx="303">
                  <c:v>0.10515006640248889</c:v>
                </c:pt>
                <c:pt idx="304">
                  <c:v>0.1048076592407072</c:v>
                </c:pt>
                <c:pt idx="305">
                  <c:v>0.10458553063319913</c:v>
                </c:pt>
                <c:pt idx="306">
                  <c:v>0.10425797791602086</c:v>
                </c:pt>
                <c:pt idx="307">
                  <c:v>0.10396615484454387</c:v>
                </c:pt>
                <c:pt idx="308">
                  <c:v>0.10366966089618652</c:v>
                </c:pt>
                <c:pt idx="309">
                  <c:v>0.10334238488377472</c:v>
                </c:pt>
                <c:pt idx="310">
                  <c:v>0.10356610975673561</c:v>
                </c:pt>
                <c:pt idx="311">
                  <c:v>0.10333981188074806</c:v>
                </c:pt>
                <c:pt idx="312">
                  <c:v>0.10314474824226595</c:v>
                </c:pt>
                <c:pt idx="313">
                  <c:v>0.10345400796259203</c:v>
                </c:pt>
                <c:pt idx="314">
                  <c:v>0.10344628526173841</c:v>
                </c:pt>
                <c:pt idx="315">
                  <c:v>0.1032742381714551</c:v>
                </c:pt>
                <c:pt idx="316">
                  <c:v>0.10328921232014597</c:v>
                </c:pt>
                <c:pt idx="317">
                  <c:v>0.10319867201392025</c:v>
                </c:pt>
                <c:pt idx="318">
                  <c:v>0.10288107966278982</c:v>
                </c:pt>
                <c:pt idx="319">
                  <c:v>0.1028071431336952</c:v>
                </c:pt>
                <c:pt idx="320">
                  <c:v>0.10249910373466202</c:v>
                </c:pt>
                <c:pt idx="321">
                  <c:v>0.10246062233764723</c:v>
                </c:pt>
                <c:pt idx="322">
                  <c:v>0.10222826915850582</c:v>
                </c:pt>
                <c:pt idx="323">
                  <c:v>0.1019195504200973</c:v>
                </c:pt>
                <c:pt idx="324">
                  <c:v>0.10162213723320065</c:v>
                </c:pt>
                <c:pt idx="325">
                  <c:v>0.10131378834627758</c:v>
                </c:pt>
                <c:pt idx="326">
                  <c:v>0.10123302400377278</c:v>
                </c:pt>
                <c:pt idx="327">
                  <c:v>0.10104989396888957</c:v>
                </c:pt>
                <c:pt idx="328">
                  <c:v>0.1009719754597056</c:v>
                </c:pt>
                <c:pt idx="329">
                  <c:v>0.10112814428021152</c:v>
                </c:pt>
                <c:pt idx="330">
                  <c:v>0.10100203187485302</c:v>
                </c:pt>
                <c:pt idx="331">
                  <c:v>0.10082318522893115</c:v>
                </c:pt>
                <c:pt idx="332">
                  <c:v>0.10054244858185328</c:v>
                </c:pt>
                <c:pt idx="333">
                  <c:v>0.10043700201481474</c:v>
                </c:pt>
                <c:pt idx="334">
                  <c:v>0.10014216671776867</c:v>
                </c:pt>
                <c:pt idx="335">
                  <c:v>0.10016334291612611</c:v>
                </c:pt>
                <c:pt idx="336">
                  <c:v>0.10008482685711934</c:v>
                </c:pt>
                <c:pt idx="337">
                  <c:v>9.9872597367723373E-2</c:v>
                </c:pt>
                <c:pt idx="338">
                  <c:v>9.9578950425752821E-2</c:v>
                </c:pt>
                <c:pt idx="339">
                  <c:v>9.9488365555320729E-2</c:v>
                </c:pt>
                <c:pt idx="340">
                  <c:v>0.10131255830260405</c:v>
                </c:pt>
                <c:pt idx="341">
                  <c:v>0.10124161076960725</c:v>
                </c:pt>
                <c:pt idx="342">
                  <c:v>0.10139171315585163</c:v>
                </c:pt>
                <c:pt idx="343">
                  <c:v>0.10117356060084919</c:v>
                </c:pt>
                <c:pt idx="344">
                  <c:v>0.10119111748175716</c:v>
                </c:pt>
                <c:pt idx="345">
                  <c:v>0.10172089019203166</c:v>
                </c:pt>
                <c:pt idx="346">
                  <c:v>0.10170406054152052</c:v>
                </c:pt>
                <c:pt idx="347">
                  <c:v>0.10142766993746297</c:v>
                </c:pt>
                <c:pt idx="348">
                  <c:v>0.10128520881330778</c:v>
                </c:pt>
                <c:pt idx="349">
                  <c:v>0.10117691362613475</c:v>
                </c:pt>
                <c:pt idx="350">
                  <c:v>0.10092179820926044</c:v>
                </c:pt>
                <c:pt idx="351">
                  <c:v>0.10063573678127685</c:v>
                </c:pt>
                <c:pt idx="352">
                  <c:v>0.10038905165063891</c:v>
                </c:pt>
                <c:pt idx="353">
                  <c:v>0.10031079065870402</c:v>
                </c:pt>
                <c:pt idx="354">
                  <c:v>0.1000296145988232</c:v>
                </c:pt>
                <c:pt idx="355">
                  <c:v>9.9811269042018355E-2</c:v>
                </c:pt>
                <c:pt idx="356">
                  <c:v>9.9581699515911101E-2</c:v>
                </c:pt>
                <c:pt idx="357">
                  <c:v>0.10011729199861356</c:v>
                </c:pt>
                <c:pt idx="358">
                  <c:v>0.10052478787546103</c:v>
                </c:pt>
                <c:pt idx="359">
                  <c:v>0.10103557554988694</c:v>
                </c:pt>
                <c:pt idx="360">
                  <c:v>0.10085437268632046</c:v>
                </c:pt>
                <c:pt idx="361">
                  <c:v>0.10058180317394298</c:v>
                </c:pt>
                <c:pt idx="362">
                  <c:v>0.10032648984714211</c:v>
                </c:pt>
                <c:pt idx="363">
                  <c:v>0.10017029303588414</c:v>
                </c:pt>
                <c:pt idx="364">
                  <c:v>9.9922144547031091E-2</c:v>
                </c:pt>
                <c:pt idx="365">
                  <c:v>9.9657367036223937E-2</c:v>
                </c:pt>
                <c:pt idx="366">
                  <c:v>9.9425735561537248E-2</c:v>
                </c:pt>
                <c:pt idx="367">
                  <c:v>9.9155923060821188E-2</c:v>
                </c:pt>
                <c:pt idx="368">
                  <c:v>9.8920266208662094E-2</c:v>
                </c:pt>
                <c:pt idx="369">
                  <c:v>9.8890849386219379E-2</c:v>
                </c:pt>
                <c:pt idx="370">
                  <c:v>9.9323319446191244E-2</c:v>
                </c:pt>
                <c:pt idx="371">
                  <c:v>9.9057264490165567E-2</c:v>
                </c:pt>
                <c:pt idx="372">
                  <c:v>9.9062668668681769E-2</c:v>
                </c:pt>
                <c:pt idx="373">
                  <c:v>9.8813854044656493E-2</c:v>
                </c:pt>
                <c:pt idx="374">
                  <c:v>9.8595617001298E-2</c:v>
                </c:pt>
                <c:pt idx="375">
                  <c:v>9.8569001486916066E-2</c:v>
                </c:pt>
                <c:pt idx="376">
                  <c:v>9.8366276024180965E-2</c:v>
                </c:pt>
                <c:pt idx="377">
                  <c:v>9.8106391308573446E-2</c:v>
                </c:pt>
                <c:pt idx="378">
                  <c:v>9.7967933887249559E-2</c:v>
                </c:pt>
                <c:pt idx="379">
                  <c:v>9.7910334289611073E-2</c:v>
                </c:pt>
                <c:pt idx="380">
                  <c:v>9.7735135631798739E-2</c:v>
                </c:pt>
                <c:pt idx="381">
                  <c:v>9.7615242092201321E-2</c:v>
                </c:pt>
                <c:pt idx="382">
                  <c:v>9.790671654568063E-2</c:v>
                </c:pt>
                <c:pt idx="383">
                  <c:v>9.7673927944842712E-2</c:v>
                </c:pt>
                <c:pt idx="384">
                  <c:v>9.7494280581253229E-2</c:v>
                </c:pt>
                <c:pt idx="385">
                  <c:v>9.7250254554552024E-2</c:v>
                </c:pt>
                <c:pt idx="386">
                  <c:v>9.7016634056356826E-2</c:v>
                </c:pt>
                <c:pt idx="387">
                  <c:v>9.6842691152091057E-2</c:v>
                </c:pt>
                <c:pt idx="388">
                  <c:v>9.6611510906956258E-2</c:v>
                </c:pt>
                <c:pt idx="389">
                  <c:v>9.6404100714680238E-2</c:v>
                </c:pt>
                <c:pt idx="390">
                  <c:v>9.6494549437655508E-2</c:v>
                </c:pt>
                <c:pt idx="391">
                  <c:v>9.6263311425668061E-2</c:v>
                </c:pt>
                <c:pt idx="392">
                  <c:v>9.6143885462830092E-2</c:v>
                </c:pt>
                <c:pt idx="393">
                  <c:v>9.6002723799082951E-2</c:v>
                </c:pt>
                <c:pt idx="394">
                  <c:v>9.5912042159256722E-2</c:v>
                </c:pt>
                <c:pt idx="395">
                  <c:v>9.5692851564337295E-2</c:v>
                </c:pt>
                <c:pt idx="396">
                  <c:v>9.5932080773763223E-2</c:v>
                </c:pt>
                <c:pt idx="397">
                  <c:v>9.5693480763184166E-2</c:v>
                </c:pt>
                <c:pt idx="398">
                  <c:v>9.5458089059635459E-2</c:v>
                </c:pt>
                <c:pt idx="399">
                  <c:v>9.5239342875674843E-2</c:v>
                </c:pt>
                <c:pt idx="400">
                  <c:v>9.520430576561642E-2</c:v>
                </c:pt>
                <c:pt idx="401">
                  <c:v>9.5407362581197377E-2</c:v>
                </c:pt>
                <c:pt idx="402">
                  <c:v>9.5198897372163097E-2</c:v>
                </c:pt>
                <c:pt idx="403">
                  <c:v>9.4964175049915861E-2</c:v>
                </c:pt>
                <c:pt idx="404">
                  <c:v>9.4782390053696985E-2</c:v>
                </c:pt>
                <c:pt idx="405">
                  <c:v>9.4901229702474513E-2</c:v>
                </c:pt>
                <c:pt idx="406">
                  <c:v>9.4696046519847588E-2</c:v>
                </c:pt>
                <c:pt idx="407">
                  <c:v>9.4768249849102523E-2</c:v>
                </c:pt>
                <c:pt idx="408">
                  <c:v>9.4986592775410286E-2</c:v>
                </c:pt>
                <c:pt idx="409">
                  <c:v>9.4755961633075647E-2</c:v>
                </c:pt>
                <c:pt idx="410">
                  <c:v>9.4606008365260078E-2</c:v>
                </c:pt>
                <c:pt idx="411">
                  <c:v>9.4405169625542087E-2</c:v>
                </c:pt>
                <c:pt idx="412">
                  <c:v>9.4409840462235578E-2</c:v>
                </c:pt>
                <c:pt idx="413">
                  <c:v>9.4190166289207553E-2</c:v>
                </c:pt>
                <c:pt idx="414">
                  <c:v>9.4134750609554868E-2</c:v>
                </c:pt>
                <c:pt idx="415">
                  <c:v>9.3944148777367176E-2</c:v>
                </c:pt>
                <c:pt idx="416">
                  <c:v>9.395263024123679E-2</c:v>
                </c:pt>
                <c:pt idx="417">
                  <c:v>9.3762941752778273E-2</c:v>
                </c:pt>
                <c:pt idx="418">
                  <c:v>9.356091741094788E-2</c:v>
                </c:pt>
                <c:pt idx="419">
                  <c:v>9.3340157020183695E-2</c:v>
                </c:pt>
                <c:pt idx="420">
                  <c:v>9.3120047529975325E-2</c:v>
                </c:pt>
                <c:pt idx="421">
                  <c:v>9.2913154232184172E-2</c:v>
                </c:pt>
                <c:pt idx="422">
                  <c:v>9.2718136316616032E-2</c:v>
                </c:pt>
                <c:pt idx="423">
                  <c:v>9.2763189665533471E-2</c:v>
                </c:pt>
                <c:pt idx="424">
                  <c:v>9.2554591559056348E-2</c:v>
                </c:pt>
                <c:pt idx="425">
                  <c:v>9.2378857322922656E-2</c:v>
                </c:pt>
                <c:pt idx="426">
                  <c:v>9.2222151995535032E-2</c:v>
                </c:pt>
                <c:pt idx="427">
                  <c:v>9.2054018563309664E-2</c:v>
                </c:pt>
                <c:pt idx="428">
                  <c:v>9.1920793392164177E-2</c:v>
                </c:pt>
                <c:pt idx="429">
                  <c:v>9.1707305701833858E-2</c:v>
                </c:pt>
                <c:pt idx="430">
                  <c:v>9.1595345286863888E-2</c:v>
                </c:pt>
                <c:pt idx="431">
                  <c:v>9.1388482093883297E-2</c:v>
                </c:pt>
                <c:pt idx="432">
                  <c:v>9.118357269273486E-2</c:v>
                </c:pt>
                <c:pt idx="433">
                  <c:v>9.1142342501509849E-2</c:v>
                </c:pt>
                <c:pt idx="434">
                  <c:v>9.1306107235831296E-2</c:v>
                </c:pt>
                <c:pt idx="435">
                  <c:v>9.1532295725572574E-2</c:v>
                </c:pt>
                <c:pt idx="436">
                  <c:v>9.1378819466350847E-2</c:v>
                </c:pt>
                <c:pt idx="437">
                  <c:v>9.1184958694090629E-2</c:v>
                </c:pt>
                <c:pt idx="438">
                  <c:v>9.098330776692988E-2</c:v>
                </c:pt>
                <c:pt idx="439">
                  <c:v>9.0888634400956139E-2</c:v>
                </c:pt>
                <c:pt idx="440">
                  <c:v>9.0789320433806678E-2</c:v>
                </c:pt>
                <c:pt idx="441">
                  <c:v>9.0584370282808926E-2</c:v>
                </c:pt>
                <c:pt idx="442">
                  <c:v>9.0425299997253114E-2</c:v>
                </c:pt>
                <c:pt idx="443">
                  <c:v>9.0222297677645932E-2</c:v>
                </c:pt>
                <c:pt idx="444">
                  <c:v>9.0020276597462617E-2</c:v>
                </c:pt>
                <c:pt idx="445">
                  <c:v>8.9866702570770368E-2</c:v>
                </c:pt>
                <c:pt idx="446">
                  <c:v>8.96798733187497E-2</c:v>
                </c:pt>
                <c:pt idx="447">
                  <c:v>8.9479918050031457E-2</c:v>
                </c:pt>
                <c:pt idx="448">
                  <c:v>8.9294477798432123E-2</c:v>
                </c:pt>
                <c:pt idx="449">
                  <c:v>8.9096291077240014E-2</c:v>
                </c:pt>
                <c:pt idx="450">
                  <c:v>8.8907890964931346E-2</c:v>
                </c:pt>
                <c:pt idx="451">
                  <c:v>8.8749542795609065E-2</c:v>
                </c:pt>
                <c:pt idx="452">
                  <c:v>8.8554674465750591E-2</c:v>
                </c:pt>
                <c:pt idx="453">
                  <c:v>8.8400923132406869E-2</c:v>
                </c:pt>
                <c:pt idx="454">
                  <c:v>8.8208741416452019E-2</c:v>
                </c:pt>
                <c:pt idx="455">
                  <c:v>8.8150319170699501E-2</c:v>
                </c:pt>
                <c:pt idx="456">
                  <c:v>8.7964089080002444E-2</c:v>
                </c:pt>
                <c:pt idx="457">
                  <c:v>8.7775487871126184E-2</c:v>
                </c:pt>
                <c:pt idx="458">
                  <c:v>8.7584481957667548E-2</c:v>
                </c:pt>
                <c:pt idx="459">
                  <c:v>8.7431505939700158E-2</c:v>
                </c:pt>
                <c:pt idx="460">
                  <c:v>8.7248412951378251E-2</c:v>
                </c:pt>
                <c:pt idx="461">
                  <c:v>8.7298066091931553E-2</c:v>
                </c:pt>
                <c:pt idx="462">
                  <c:v>8.7297871206621969E-2</c:v>
                </c:pt>
                <c:pt idx="463">
                  <c:v>8.7111363577562634E-2</c:v>
                </c:pt>
                <c:pt idx="464">
                  <c:v>8.6976742593016354E-2</c:v>
                </c:pt>
                <c:pt idx="465">
                  <c:v>8.6991986699253884E-2</c:v>
                </c:pt>
                <c:pt idx="466">
                  <c:v>8.6848389477202387E-2</c:v>
                </c:pt>
                <c:pt idx="467">
                  <c:v>8.6750961147461184E-2</c:v>
                </c:pt>
                <c:pt idx="468">
                  <c:v>8.6570420069966778E-2</c:v>
                </c:pt>
                <c:pt idx="469">
                  <c:v>8.6395769393250624E-2</c:v>
                </c:pt>
                <c:pt idx="470">
                  <c:v>8.6239229019484803E-2</c:v>
                </c:pt>
                <c:pt idx="471">
                  <c:v>8.6270266407664872E-2</c:v>
                </c:pt>
                <c:pt idx="472">
                  <c:v>8.636516801821402E-2</c:v>
                </c:pt>
                <c:pt idx="473">
                  <c:v>8.6339855405883389E-2</c:v>
                </c:pt>
                <c:pt idx="474">
                  <c:v>8.6200590325337001E-2</c:v>
                </c:pt>
                <c:pt idx="475">
                  <c:v>8.6021794343481492E-2</c:v>
                </c:pt>
                <c:pt idx="476">
                  <c:v>8.5856237457355378E-2</c:v>
                </c:pt>
                <c:pt idx="477">
                  <c:v>8.5699517658884616E-2</c:v>
                </c:pt>
                <c:pt idx="478">
                  <c:v>8.561891821771625E-2</c:v>
                </c:pt>
                <c:pt idx="479">
                  <c:v>8.5551892600169807E-2</c:v>
                </c:pt>
                <c:pt idx="480">
                  <c:v>8.5374222084457677E-2</c:v>
                </c:pt>
                <c:pt idx="481">
                  <c:v>8.5207819093107637E-2</c:v>
                </c:pt>
                <c:pt idx="482">
                  <c:v>8.5264151831657267E-2</c:v>
                </c:pt>
                <c:pt idx="483">
                  <c:v>8.535318723269443E-2</c:v>
                </c:pt>
                <c:pt idx="484">
                  <c:v>8.5193402355194514E-2</c:v>
                </c:pt>
                <c:pt idx="485">
                  <c:v>8.5154103116392502E-2</c:v>
                </c:pt>
                <c:pt idx="486">
                  <c:v>8.4983920850030301E-2</c:v>
                </c:pt>
                <c:pt idx="487">
                  <c:v>8.5242845196745146E-2</c:v>
                </c:pt>
                <c:pt idx="488">
                  <c:v>8.5126965569675639E-2</c:v>
                </c:pt>
                <c:pt idx="489">
                  <c:v>8.4954818501192242E-2</c:v>
                </c:pt>
                <c:pt idx="490">
                  <c:v>8.4817670308763971E-2</c:v>
                </c:pt>
                <c:pt idx="491">
                  <c:v>8.4648994761855431E-2</c:v>
                </c:pt>
                <c:pt idx="492">
                  <c:v>8.4695620477293149E-2</c:v>
                </c:pt>
                <c:pt idx="493">
                  <c:v>8.4524360146448513E-2</c:v>
                </c:pt>
                <c:pt idx="494">
                  <c:v>8.443843492187432E-2</c:v>
                </c:pt>
                <c:pt idx="495">
                  <c:v>8.4715718028872886E-2</c:v>
                </c:pt>
                <c:pt idx="496">
                  <c:v>8.4595729596377456E-2</c:v>
                </c:pt>
                <c:pt idx="497">
                  <c:v>8.4718618694933148E-2</c:v>
                </c:pt>
                <c:pt idx="498">
                  <c:v>8.4752312110148456E-2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F-FD49-BD13-C096403EF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12336"/>
        <c:axId val="505160368"/>
      </c:scatterChart>
      <c:valAx>
        <c:axId val="61789359"/>
        <c:scaling>
          <c:orientation val="minMax"/>
          <c:max val="50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1039"/>
        <c:crosses val="autoZero"/>
        <c:crossBetween val="midCat"/>
      </c:valAx>
      <c:valAx>
        <c:axId val="61791039"/>
        <c:scaling>
          <c:orientation val="minMax"/>
          <c:max val="-90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359"/>
        <c:crosses val="autoZero"/>
        <c:crossBetween val="midCat"/>
      </c:valAx>
      <c:valAx>
        <c:axId val="50516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2336"/>
        <c:crosses val="max"/>
        <c:crossBetween val="midCat"/>
      </c:valAx>
      <c:valAx>
        <c:axId val="48871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1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energies'!$C$3:$C$11</c:f>
              <c:numCache>
                <c:formatCode>General</c:formatCode>
                <c:ptCount val="9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</c:numCache>
            </c:numRef>
          </c:xVal>
          <c:yVal>
            <c:numRef>
              <c:f>'defect energies'!$E$3:$E$11</c:f>
              <c:numCache>
                <c:formatCode>General</c:formatCode>
                <c:ptCount val="9"/>
                <c:pt idx="0">
                  <c:v>-4.1227675000000001</c:v>
                </c:pt>
                <c:pt idx="1">
                  <c:v>-4.1066374999999997</c:v>
                </c:pt>
                <c:pt idx="2">
                  <c:v>-4.0918675000000002</c:v>
                </c:pt>
                <c:pt idx="3">
                  <c:v>-4.0776814999999997</c:v>
                </c:pt>
                <c:pt idx="4">
                  <c:v>-4.0634980000000001</c:v>
                </c:pt>
                <c:pt idx="5">
                  <c:v>-4.0488515000000005</c:v>
                </c:pt>
                <c:pt idx="6">
                  <c:v>-4.0337375</c:v>
                </c:pt>
                <c:pt idx="7">
                  <c:v>-4.0183029999999995</c:v>
                </c:pt>
                <c:pt idx="8">
                  <c:v>-4.0022804999999995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C-B341-A996-F4FEB2C4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3679"/>
        <c:axId val="12422535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energies'!$H$2:$H$11</c:f>
              <c:numCache>
                <c:formatCode>General</c:formatCode>
                <c:ptCount val="10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</c:numCache>
            </c:numRef>
          </c:xVal>
          <c:yVal>
            <c:numRef>
              <c:f>'defect energies'!$J$2:$J$11</c:f>
              <c:numCache>
                <c:formatCode>General</c:formatCode>
                <c:ptCount val="10"/>
                <c:pt idx="0">
                  <c:v>-6.8895249999999999</c:v>
                </c:pt>
                <c:pt idx="1">
                  <c:v>-6.8756450000000005</c:v>
                </c:pt>
                <c:pt idx="2">
                  <c:v>-6.861415</c:v>
                </c:pt>
                <c:pt idx="3">
                  <c:v>-6.8467700000000002</c:v>
                </c:pt>
                <c:pt idx="4">
                  <c:v>-6.8318649999999996</c:v>
                </c:pt>
                <c:pt idx="5">
                  <c:v>-6.8164499999999997</c:v>
                </c:pt>
                <c:pt idx="6">
                  <c:v>-6.8007600000000004</c:v>
                </c:pt>
                <c:pt idx="7">
                  <c:v>-6.7847949999999999</c:v>
                </c:pt>
                <c:pt idx="8">
                  <c:v>-6.768465</c:v>
                </c:pt>
                <c:pt idx="9">
                  <c:v>-6.7518687499999999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C-B341-A996-F4FEB2C4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4592"/>
        <c:axId val="2036635440"/>
      </c:scatterChart>
      <c:valAx>
        <c:axId val="1242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5359"/>
        <c:crosses val="autoZero"/>
        <c:crossBetween val="midCat"/>
      </c:valAx>
      <c:valAx>
        <c:axId val="12422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3679"/>
        <c:crosses val="autoZero"/>
        <c:crossBetween val="midCat"/>
      </c:valAx>
      <c:valAx>
        <c:axId val="203663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4592"/>
        <c:crosses val="max"/>
        <c:crossBetween val="midCat"/>
      </c:valAx>
      <c:valAx>
        <c:axId val="20360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6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Di-Int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energies'!$D$113:$D$119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energies'!$E$113:$E$119</c:f>
              <c:numCache>
                <c:formatCode>General</c:formatCode>
                <c:ptCount val="7"/>
                <c:pt idx="0">
                  <c:v>2.2370251249986381</c:v>
                </c:pt>
                <c:pt idx="1">
                  <c:v>1.5473980499991171</c:v>
                </c:pt>
                <c:pt idx="2">
                  <c:v>1.3993070000095713</c:v>
                </c:pt>
                <c:pt idx="3">
                  <c:v>1.0019970499993178</c:v>
                </c:pt>
                <c:pt idx="4">
                  <c:v>2.5326473599982364</c:v>
                </c:pt>
                <c:pt idx="5">
                  <c:v>1.4334697400006462</c:v>
                </c:pt>
                <c:pt idx="6">
                  <c:v>1.5347944750003535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8-464E-938C-E2E663117F0E}"/>
            </c:ext>
          </c:extLst>
        </c:ser>
        <c:ser>
          <c:idx val="1"/>
          <c:order val="1"/>
          <c:tx>
            <c:v>Di-Vac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energies'!$H$113:$H$119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energies'!$I$113:$I$119</c:f>
              <c:numCache>
                <c:formatCode>General</c:formatCode>
                <c:ptCount val="7"/>
                <c:pt idx="0">
                  <c:v>2.4711575000001176</c:v>
                </c:pt>
                <c:pt idx="1">
                  <c:v>1.7508040500002835</c:v>
                </c:pt>
                <c:pt idx="2">
                  <c:v>2.4105540000101655</c:v>
                </c:pt>
                <c:pt idx="3">
                  <c:v>1.9684783700000139</c:v>
                </c:pt>
                <c:pt idx="4">
                  <c:v>2.5921009599986178</c:v>
                </c:pt>
                <c:pt idx="5">
                  <c:v>2.3014326150007491</c:v>
                </c:pt>
                <c:pt idx="6">
                  <c:v>3.036623699999609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8-464E-938C-E2E663117F0E}"/>
            </c:ext>
          </c:extLst>
        </c:ser>
        <c:ser>
          <c:idx val="2"/>
          <c:order val="2"/>
          <c:tx>
            <c:v>Xe-Sub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energies'!$D$123:$D$129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energies'!$E$123:$E$129</c:f>
              <c:numCache>
                <c:formatCode>General</c:formatCode>
                <c:ptCount val="7"/>
                <c:pt idx="0">
                  <c:v>6.4032862999990243</c:v>
                </c:pt>
                <c:pt idx="1">
                  <c:v>6.0686453500002813</c:v>
                </c:pt>
                <c:pt idx="2">
                  <c:v>6.5238701750100176</c:v>
                </c:pt>
                <c:pt idx="3">
                  <c:v>6.7236391849999109</c:v>
                </c:pt>
                <c:pt idx="4">
                  <c:v>6.9141552799982264</c:v>
                </c:pt>
                <c:pt idx="5">
                  <c:v>6.2422685949990182</c:v>
                </c:pt>
                <c:pt idx="6">
                  <c:v>7.0143041499992478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8-464E-938C-E2E66311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171123879785296"/>
          <c:y val="0.25770133463046851"/>
          <c:w val="0.19570617861956444"/>
          <c:h val="0.237492779618763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energies'!$D$103:$D$109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energies'!$E$103:$E$109</c:f>
              <c:numCache>
                <c:formatCode>General</c:formatCode>
                <c:ptCount val="7"/>
                <c:pt idx="0">
                  <c:v>1.1869755249979903</c:v>
                </c:pt>
                <c:pt idx="1">
                  <c:v>0.98199680000146827</c:v>
                </c:pt>
                <c:pt idx="2">
                  <c:v>1.1507005750099211</c:v>
                </c:pt>
                <c:pt idx="3">
                  <c:v>0.60991586499972072</c:v>
                </c:pt>
                <c:pt idx="4">
                  <c:v>1.4939646399994899</c:v>
                </c:pt>
                <c:pt idx="5">
                  <c:v>0.73768944500000089</c:v>
                </c:pt>
                <c:pt idx="6">
                  <c:v>0.9502967749989466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2-7540-B910-0A001578BDB6}"/>
            </c:ext>
          </c:extLst>
        </c:ser>
        <c:ser>
          <c:idx val="1"/>
          <c:order val="1"/>
          <c:tx>
            <c:v>Vac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'defect energies'!$H$103:$H$109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xVal>
          <c:yVal>
            <c:numRef>
              <c:f>'defect energies'!$I$103:$I$109</c:f>
              <c:numCache>
                <c:formatCode>General</c:formatCode>
                <c:ptCount val="7"/>
                <c:pt idx="0">
                  <c:v>1.5276424249993283</c:v>
                </c:pt>
                <c:pt idx="1">
                  <c:v>0.92370202500120513</c:v>
                </c:pt>
                <c:pt idx="2">
                  <c:v>1.3000779750100833</c:v>
                </c:pt>
                <c:pt idx="3">
                  <c:v>1.0012646899992887</c:v>
                </c:pt>
                <c:pt idx="4">
                  <c:v>1.6087571199981312</c:v>
                </c:pt>
                <c:pt idx="5">
                  <c:v>1.0652876799989599</c:v>
                </c:pt>
                <c:pt idx="6">
                  <c:v>1.7165676000009853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C2-7540-B910-0A001578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71123879785296"/>
          <c:y val="0.25770133463046851"/>
          <c:w val="0.19570617861956444"/>
          <c:h val="0.237492779618763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energies'!$M$63:$M$66</c:f>
              <c:numCache>
                <c:formatCode>General</c:formatCode>
                <c:ptCount val="4"/>
                <c:pt idx="0">
                  <c:v>1.4670140999999148</c:v>
                </c:pt>
                <c:pt idx="1">
                  <c:v>1.0599104400004649</c:v>
                </c:pt>
                <c:pt idx="2">
                  <c:v>0.75183002182609471</c:v>
                </c:pt>
                <c:pt idx="3">
                  <c:v>1.3462713139904281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6-3645-9866-03222BE76E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energies'!$N$63:$N$66</c:f>
              <c:numCache>
                <c:formatCode>General</c:formatCode>
                <c:ptCount val="4"/>
                <c:pt idx="0">
                  <c:v>1.5054825400009122</c:v>
                </c:pt>
                <c:pt idx="1">
                  <c:v>1.5100672599999712</c:v>
                </c:pt>
                <c:pt idx="2">
                  <c:v>1.3431896341451193</c:v>
                </c:pt>
                <c:pt idx="3">
                  <c:v>1.2623298639903169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6-3645-9866-03222BE76E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energies'!$O$63:$O$66</c:f>
              <c:numCache>
                <c:formatCode>General</c:formatCode>
                <c:ptCount val="4"/>
                <c:pt idx="1">
                  <c:v>1.5395026600097594</c:v>
                </c:pt>
                <c:pt idx="2">
                  <c:v>1.4011212330582907</c:v>
                </c:pt>
                <c:pt idx="3">
                  <c:v>1.513595691991668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C6-3645-9866-03222BE76E8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energies'!$P$63:$P$66</c:f>
              <c:numCache>
                <c:formatCode>General</c:formatCode>
                <c:ptCount val="4"/>
                <c:pt idx="0">
                  <c:v>2.3430965899997886</c:v>
                </c:pt>
                <c:pt idx="1">
                  <c:v>2.3199869799993849</c:v>
                </c:pt>
                <c:pt idx="2">
                  <c:v>2.2871082178376696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C6-3645-9866-03222BE76E8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energies'!$Q$63:$Q$66</c:f>
              <c:numCache>
                <c:formatCode>General</c:formatCode>
                <c:ptCount val="4"/>
                <c:pt idx="0">
                  <c:v>6.3024436799998966</c:v>
                </c:pt>
                <c:pt idx="1">
                  <c:v>6.53047414500071</c:v>
                </c:pt>
                <c:pt idx="2">
                  <c:v>6.215995094145228</c:v>
                </c:pt>
                <c:pt idx="3">
                  <c:v>6.5604404699904535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C6-3645-9866-03222BE76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171123879785296"/>
          <c:y val="0.25770133463046851"/>
          <c:w val="0.19570617861956441"/>
          <c:h val="0.395821299364606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energies'!$U$63:$U$66</c:f>
              <c:numCache>
                <c:formatCode>General</c:formatCode>
                <c:ptCount val="4"/>
                <c:pt idx="0">
                  <c:v>1.9168776599993294</c:v>
                </c:pt>
                <c:pt idx="1">
                  <c:v>1.2205761238576542</c:v>
                </c:pt>
                <c:pt idx="2">
                  <c:v>1.6192982999895094</c:v>
                </c:pt>
                <c:pt idx="3">
                  <c:v>1.6773589236755697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B-D046-AEBF-1CA67E7885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energies'!$V$63:$V$66</c:f>
              <c:numCache>
                <c:formatCode>General</c:formatCode>
                <c:ptCount val="4"/>
                <c:pt idx="0">
                  <c:v>1.2861887799896863</c:v>
                </c:pt>
                <c:pt idx="1">
                  <c:v>1.08213486523141</c:v>
                </c:pt>
                <c:pt idx="2">
                  <c:v>1.1605363499899113</c:v>
                </c:pt>
                <c:pt idx="3">
                  <c:v>1.0341942713949948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B-D046-AEBF-1CA67E7885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energies'!$W$63:$W$66</c:f>
              <c:numCache>
                <c:formatCode>General</c:formatCode>
                <c:ptCount val="4"/>
                <c:pt idx="0">
                  <c:v>2.532396459999859</c:v>
                </c:pt>
                <c:pt idx="1">
                  <c:v>2.2309450361477161</c:v>
                </c:pt>
                <c:pt idx="2">
                  <c:v>2.4180632299810441</c:v>
                </c:pt>
                <c:pt idx="3">
                  <c:v>2.315490792685182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8B-D046-AEBF-1CA67E78856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energies'!$X$63:$X$66</c:f>
              <c:numCache>
                <c:formatCode>General</c:formatCode>
                <c:ptCount val="4"/>
                <c:pt idx="0">
                  <c:v>2.0795591244348657</c:v>
                </c:pt>
                <c:pt idx="1">
                  <c:v>1.7611675222641452</c:v>
                </c:pt>
                <c:pt idx="2">
                  <c:v>2.3420725765973884</c:v>
                </c:pt>
                <c:pt idx="3">
                  <c:v>2.338474670853202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8B-D046-AEBF-1CA67E78856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'defect energies'!$L$63:$L$66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</c:numCache>
            </c:numRef>
          </c:xVal>
          <c:yVal>
            <c:numRef>
              <c:f>'defect energies'!$Y$63:$Y$66</c:f>
              <c:numCache>
                <c:formatCode>General</c:formatCode>
                <c:ptCount val="4"/>
                <c:pt idx="0">
                  <c:v>6.5382083975628689</c:v>
                </c:pt>
                <c:pt idx="1">
                  <c:v>6.5196739752125268</c:v>
                </c:pt>
                <c:pt idx="2">
                  <c:v>6.6603559599903974</c:v>
                </c:pt>
                <c:pt idx="3">
                  <c:v>6.7856629752919275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8B-D046-AEBF-1CA67E78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Eform</a:t>
                </a:r>
                <a:r>
                  <a:rPr lang="en-US" baseline="0"/>
                  <a:t> (eV)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171123879785296"/>
          <c:y val="0.25770133463046851"/>
          <c:w val="0.19570617861956441"/>
          <c:h val="0.395821299364606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7</xdr:row>
      <xdr:rowOff>19050</xdr:rowOff>
    </xdr:from>
    <xdr:to>
      <xdr:col>18</xdr:col>
      <xdr:colOff>787400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4D3B4-4341-3943-B52D-667DE5AF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3</xdr:row>
      <xdr:rowOff>0</xdr:rowOff>
    </xdr:from>
    <xdr:to>
      <xdr:col>14</xdr:col>
      <xdr:colOff>431800</xdr:colOff>
      <xdr:row>13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98EF8-B5AE-FE46-86CD-F704BA27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126</xdr:row>
      <xdr:rowOff>0</xdr:rowOff>
    </xdr:from>
    <xdr:to>
      <xdr:col>6</xdr:col>
      <xdr:colOff>152400</xdr:colOff>
      <xdr:row>142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70FE3-0C3F-4E43-A95E-B39120755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128</xdr:row>
      <xdr:rowOff>0</xdr:rowOff>
    </xdr:from>
    <xdr:to>
      <xdr:col>12</xdr:col>
      <xdr:colOff>101600</xdr:colOff>
      <xdr:row>144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EBA403-D06B-5348-8F72-EDD411D86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736600</xdr:colOff>
      <xdr:row>70</xdr:row>
      <xdr:rowOff>114300</xdr:rowOff>
    </xdr:from>
    <xdr:to>
      <xdr:col>17</xdr:col>
      <xdr:colOff>12700</xdr:colOff>
      <xdr:row>86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256EE6-BE3B-204C-AA29-87375D6FF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25</xdr:col>
      <xdr:colOff>101600</xdr:colOff>
      <xdr:row>86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96AA29-409A-2640-A7AF-AE3DD691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4FF9-EEB2-5C40-A455-C982BAB2644B}">
  <dimension ref="B2:O508"/>
  <sheetViews>
    <sheetView topLeftCell="A4" workbookViewId="0">
      <selection activeCell="P28" sqref="P28"/>
    </sheetView>
  </sheetViews>
  <sheetFormatPr baseColWidth="10" defaultRowHeight="16" x14ac:dyDescent="0.2"/>
  <sheetData>
    <row r="2" spans="2:12" x14ac:dyDescent="0.2">
      <c r="K2" t="s">
        <v>20</v>
      </c>
      <c r="L2" t="s">
        <v>21</v>
      </c>
    </row>
    <row r="3" spans="2:12" ht="17" x14ac:dyDescent="0.2">
      <c r="B3" s="1"/>
      <c r="C3">
        <v>1</v>
      </c>
      <c r="D3">
        <v>100000</v>
      </c>
      <c r="E3">
        <v>499.66</v>
      </c>
      <c r="F3">
        <v>-9073.23</v>
      </c>
      <c r="G3">
        <v>39580.5</v>
      </c>
      <c r="H3">
        <v>0.22184300000000001</v>
      </c>
      <c r="I3">
        <v>1560</v>
      </c>
      <c r="J3">
        <v>440</v>
      </c>
    </row>
    <row r="4" spans="2:12" x14ac:dyDescent="0.2">
      <c r="C4">
        <v>2</v>
      </c>
      <c r="D4">
        <v>100000</v>
      </c>
      <c r="E4">
        <v>500.03300000000002</v>
      </c>
      <c r="F4">
        <v>-9075</v>
      </c>
      <c r="G4">
        <v>39591.4</v>
      </c>
      <c r="H4">
        <v>0.63344400000000001</v>
      </c>
      <c r="I4">
        <v>1560</v>
      </c>
      <c r="J4">
        <v>440</v>
      </c>
      <c r="K4">
        <f>AVERAGE(F$3:F4)</f>
        <v>-9074.1149999999998</v>
      </c>
      <c r="L4">
        <f>STDEV(F$3:F4)/SQRT(COUNT(F$3:F4))</f>
        <v>0.88500000000021828</v>
      </c>
    </row>
    <row r="5" spans="2:12" x14ac:dyDescent="0.2">
      <c r="C5">
        <v>3</v>
      </c>
      <c r="D5">
        <v>100000</v>
      </c>
      <c r="E5">
        <v>499.435</v>
      </c>
      <c r="F5">
        <v>-9076.9699999999993</v>
      </c>
      <c r="G5">
        <v>39565.1</v>
      </c>
      <c r="H5">
        <v>0.48781200000000002</v>
      </c>
      <c r="I5">
        <v>1560</v>
      </c>
      <c r="J5">
        <v>440</v>
      </c>
      <c r="K5">
        <f>AVERAGE(F$3:F5)</f>
        <v>-9075.0666666666657</v>
      </c>
      <c r="L5">
        <f>STDEV(F$3:F5)/SQRT(COUNT(F$3:F5))</f>
        <v>1.0801594532495173</v>
      </c>
    </row>
    <row r="6" spans="2:12" x14ac:dyDescent="0.2">
      <c r="C6">
        <v>4</v>
      </c>
      <c r="D6">
        <v>100000</v>
      </c>
      <c r="E6">
        <v>499.63099999999997</v>
      </c>
      <c r="F6">
        <v>-9073.7099999999991</v>
      </c>
      <c r="G6">
        <v>39537.699999999997</v>
      </c>
      <c r="H6">
        <v>0.30420199999999997</v>
      </c>
      <c r="I6">
        <v>1560</v>
      </c>
      <c r="J6">
        <v>440</v>
      </c>
      <c r="K6">
        <f>AVERAGE(F$3:F6)</f>
        <v>-9074.7274999999991</v>
      </c>
      <c r="L6">
        <f>STDEV(F$3:F6)/SQRT(COUNT(F$3:F6))</f>
        <v>0.83570703598809803</v>
      </c>
    </row>
    <row r="7" spans="2:12" x14ac:dyDescent="0.2">
      <c r="C7">
        <v>5</v>
      </c>
      <c r="D7">
        <v>100000</v>
      </c>
      <c r="E7">
        <v>500.322</v>
      </c>
      <c r="F7">
        <v>-9072.26</v>
      </c>
      <c r="G7">
        <v>39588.199999999997</v>
      </c>
      <c r="H7">
        <v>0.58349300000000004</v>
      </c>
      <c r="I7">
        <v>1560</v>
      </c>
      <c r="J7">
        <v>440</v>
      </c>
      <c r="K7">
        <f>AVERAGE(F$3:F7)</f>
        <v>-9074.2340000000004</v>
      </c>
      <c r="L7">
        <f>STDEV(F$3:F7)/SQRT(COUNT(F$3:F7))</f>
        <v>0.81399385747059982</v>
      </c>
    </row>
    <row r="8" spans="2:12" x14ac:dyDescent="0.2">
      <c r="C8">
        <v>6</v>
      </c>
      <c r="D8">
        <v>100000</v>
      </c>
      <c r="E8">
        <v>499.80200000000002</v>
      </c>
      <c r="F8">
        <v>-9072.3700000000008</v>
      </c>
      <c r="G8">
        <v>39578.400000000001</v>
      </c>
      <c r="H8">
        <v>0.46618999999999999</v>
      </c>
      <c r="I8">
        <v>1560</v>
      </c>
      <c r="J8">
        <v>440</v>
      </c>
      <c r="K8">
        <f>AVERAGE(F$3:F8)</f>
        <v>-9073.9233333333341</v>
      </c>
      <c r="L8">
        <f>STDEV(F$3:F8)/SQRT(COUNT(F$3:F8))</f>
        <v>0.7336469026565644</v>
      </c>
    </row>
    <row r="9" spans="2:12" x14ac:dyDescent="0.2">
      <c r="C9">
        <v>7</v>
      </c>
      <c r="D9">
        <v>100000</v>
      </c>
      <c r="E9">
        <v>500.67700000000002</v>
      </c>
      <c r="F9">
        <v>-9071.0499999999993</v>
      </c>
      <c r="G9">
        <v>39536.199999999997</v>
      </c>
      <c r="H9">
        <v>0.49133900000000003</v>
      </c>
      <c r="I9">
        <v>1560</v>
      </c>
      <c r="J9">
        <v>440</v>
      </c>
      <c r="K9">
        <f>AVERAGE(F$3:F9)</f>
        <v>-9073.5128571428559</v>
      </c>
      <c r="L9">
        <f>STDEV(F$3:F9)/SQRT(COUNT(F$3:F9))</f>
        <v>0.74360356272903905</v>
      </c>
    </row>
    <row r="10" spans="2:12" x14ac:dyDescent="0.2">
      <c r="C10">
        <v>8</v>
      </c>
      <c r="D10">
        <v>100000</v>
      </c>
      <c r="E10">
        <v>499.964</v>
      </c>
      <c r="F10">
        <v>-9071.43</v>
      </c>
      <c r="G10">
        <v>39542.800000000003</v>
      </c>
      <c r="H10">
        <v>0.40858</v>
      </c>
      <c r="I10">
        <v>1560</v>
      </c>
      <c r="J10">
        <v>440</v>
      </c>
      <c r="K10">
        <f>AVERAGE(F$3:F10)</f>
        <v>-9073.2524999999987</v>
      </c>
      <c r="L10">
        <f>STDEV(F$3:F10)/SQRT(COUNT(F$3:F10))</f>
        <v>0.69461898600181526</v>
      </c>
    </row>
    <row r="11" spans="2:12" x14ac:dyDescent="0.2">
      <c r="C11">
        <v>9</v>
      </c>
      <c r="D11">
        <v>100000</v>
      </c>
      <c r="E11">
        <v>499.97699999999998</v>
      </c>
      <c r="F11">
        <v>-9074.6</v>
      </c>
      <c r="G11">
        <v>39573.1</v>
      </c>
      <c r="H11">
        <v>6.5751400000000002E-2</v>
      </c>
      <c r="I11">
        <v>1560</v>
      </c>
      <c r="J11">
        <v>440</v>
      </c>
      <c r="K11">
        <f>AVERAGE(F$3:F11)</f>
        <v>-9073.4022222222211</v>
      </c>
      <c r="L11">
        <f>STDEV(F$3:F11)/SQRT(COUNT(F$3:F11))</f>
        <v>0.63062750446096116</v>
      </c>
    </row>
    <row r="12" spans="2:12" x14ac:dyDescent="0.2">
      <c r="C12">
        <v>10</v>
      </c>
      <c r="D12">
        <v>100000</v>
      </c>
      <c r="E12">
        <v>500.05500000000001</v>
      </c>
      <c r="F12">
        <v>-9073.35</v>
      </c>
      <c r="G12">
        <v>39559.199999999997</v>
      </c>
      <c r="H12">
        <v>0.37262699999999999</v>
      </c>
      <c r="I12">
        <v>1560</v>
      </c>
      <c r="J12">
        <v>440</v>
      </c>
      <c r="K12">
        <f>AVERAGE(F$3:F12)</f>
        <v>-9073.3970000000008</v>
      </c>
      <c r="L12">
        <f>STDEV(F$3:F12)/SQRT(COUNT(F$3:F12))</f>
        <v>0.56407456165924152</v>
      </c>
    </row>
    <row r="13" spans="2:12" x14ac:dyDescent="0.2">
      <c r="C13">
        <v>11</v>
      </c>
      <c r="D13">
        <v>100000</v>
      </c>
      <c r="E13">
        <v>500.09</v>
      </c>
      <c r="F13">
        <v>-9073.4699999999993</v>
      </c>
      <c r="G13">
        <v>39587.699999999997</v>
      </c>
      <c r="H13">
        <v>0.341584</v>
      </c>
      <c r="I13">
        <v>1560</v>
      </c>
      <c r="J13">
        <v>440</v>
      </c>
      <c r="K13">
        <f>AVERAGE(F$3:F13)</f>
        <v>-9073.4036363636369</v>
      </c>
      <c r="L13">
        <f>STDEV(F$3:F13)/SQRT(COUNT(F$3:F13))</f>
        <v>0.51026779551570545</v>
      </c>
    </row>
    <row r="14" spans="2:12" x14ac:dyDescent="0.2">
      <c r="C14">
        <v>12</v>
      </c>
      <c r="D14">
        <v>100000</v>
      </c>
      <c r="E14">
        <v>499.32400000000001</v>
      </c>
      <c r="F14">
        <v>-9070.99</v>
      </c>
      <c r="G14">
        <v>39558.6</v>
      </c>
      <c r="H14">
        <v>0.22533700000000001</v>
      </c>
      <c r="I14">
        <v>1560</v>
      </c>
      <c r="J14">
        <v>440</v>
      </c>
      <c r="K14">
        <f>AVERAGE(F$3:F14)</f>
        <v>-9073.2025000000012</v>
      </c>
      <c r="L14">
        <f>STDEV(F$3:F14)/SQRT(COUNT(F$3:F14))</f>
        <v>0.50737907202331911</v>
      </c>
    </row>
    <row r="15" spans="2:12" x14ac:dyDescent="0.2">
      <c r="C15">
        <v>13</v>
      </c>
      <c r="D15">
        <v>100000</v>
      </c>
      <c r="E15">
        <v>499.678</v>
      </c>
      <c r="F15">
        <v>-9069.24</v>
      </c>
      <c r="G15">
        <v>39569.599999999999</v>
      </c>
      <c r="H15">
        <v>0.31996599999999997</v>
      </c>
      <c r="I15">
        <v>1560</v>
      </c>
      <c r="J15">
        <v>440</v>
      </c>
      <c r="K15">
        <f>AVERAGE(F$3:F15)</f>
        <v>-9072.8976923076934</v>
      </c>
      <c r="L15">
        <f>STDEV(F$3:F15)/SQRT(COUNT(F$3:F15))</f>
        <v>0.55743707687463395</v>
      </c>
    </row>
    <row r="16" spans="2:12" x14ac:dyDescent="0.2">
      <c r="C16">
        <v>14</v>
      </c>
      <c r="D16">
        <v>100000</v>
      </c>
      <c r="E16">
        <v>499.71199999999999</v>
      </c>
      <c r="F16">
        <v>-9071.11</v>
      </c>
      <c r="G16">
        <v>39558.9</v>
      </c>
      <c r="H16">
        <v>7.5852699999999995E-2</v>
      </c>
      <c r="I16">
        <v>1560</v>
      </c>
      <c r="J16">
        <v>440</v>
      </c>
      <c r="K16">
        <f>AVERAGE(F$3:F16)</f>
        <v>-9072.77</v>
      </c>
      <c r="L16">
        <f>STDEV(F$3:F16)/SQRT(COUNT(F$3:F16))</f>
        <v>0.53164889678294214</v>
      </c>
    </row>
    <row r="17" spans="3:12" x14ac:dyDescent="0.2">
      <c r="C17">
        <v>15</v>
      </c>
      <c r="D17">
        <v>100000</v>
      </c>
      <c r="E17">
        <v>499.93599999999998</v>
      </c>
      <c r="F17">
        <v>-9072.7000000000007</v>
      </c>
      <c r="G17">
        <v>39559.199999999997</v>
      </c>
      <c r="H17">
        <v>-4.0187399999999998E-2</v>
      </c>
      <c r="I17">
        <v>1560</v>
      </c>
      <c r="J17">
        <v>440</v>
      </c>
      <c r="K17">
        <f>AVERAGE(F$3:F17)</f>
        <v>-9072.7653333333346</v>
      </c>
      <c r="L17">
        <f>STDEV(F$3:F17)/SQRT(COUNT(F$3:F17))</f>
        <v>0.49496018759245763</v>
      </c>
    </row>
    <row r="18" spans="3:12" x14ac:dyDescent="0.2">
      <c r="C18">
        <v>16</v>
      </c>
      <c r="D18">
        <v>100000</v>
      </c>
      <c r="E18">
        <v>499.76400000000001</v>
      </c>
      <c r="F18">
        <v>-9069.86</v>
      </c>
      <c r="G18">
        <v>39563.300000000003</v>
      </c>
      <c r="H18">
        <v>0.32564599999999999</v>
      </c>
      <c r="I18">
        <v>1560</v>
      </c>
      <c r="J18">
        <v>440</v>
      </c>
      <c r="K18">
        <f>AVERAGE(F$3:F18)</f>
        <v>-9072.5837500000016</v>
      </c>
      <c r="L18">
        <f>STDEV(F$3:F18)/SQRT(COUNT(F$3:F18))</f>
        <v>0.4973277549396336</v>
      </c>
    </row>
    <row r="19" spans="3:12" x14ac:dyDescent="0.2">
      <c r="C19">
        <v>17</v>
      </c>
      <c r="D19">
        <v>100000</v>
      </c>
      <c r="E19">
        <v>499.82299999999998</v>
      </c>
      <c r="F19">
        <v>-9071.49</v>
      </c>
      <c r="G19">
        <v>39550.6</v>
      </c>
      <c r="H19">
        <v>-8.8185100000000002E-2</v>
      </c>
      <c r="I19">
        <v>1560</v>
      </c>
      <c r="J19">
        <v>440</v>
      </c>
      <c r="K19">
        <f>AVERAGE(F$3:F19)</f>
        <v>-9072.5194117647061</v>
      </c>
      <c r="L19">
        <f>STDEV(F$3:F19)/SQRT(COUNT(F$3:F19))</f>
        <v>0.47156768476523908</v>
      </c>
    </row>
    <row r="20" spans="3:12" x14ac:dyDescent="0.2">
      <c r="C20">
        <v>18</v>
      </c>
      <c r="D20">
        <v>100000</v>
      </c>
      <c r="E20">
        <v>500.28800000000001</v>
      </c>
      <c r="F20">
        <v>-9071.89</v>
      </c>
      <c r="G20">
        <v>39535.1</v>
      </c>
      <c r="H20">
        <v>0.88784700000000005</v>
      </c>
      <c r="I20">
        <v>1560</v>
      </c>
      <c r="J20">
        <v>440</v>
      </c>
      <c r="K20">
        <f>AVERAGE(F$3:F20)</f>
        <v>-9072.4844444444461</v>
      </c>
      <c r="L20">
        <f>STDEV(F$3:F20)/SQRT(COUNT(F$3:F20))</f>
        <v>0.44597123373788206</v>
      </c>
    </row>
    <row r="21" spans="3:12" x14ac:dyDescent="0.2">
      <c r="C21">
        <v>19</v>
      </c>
      <c r="D21">
        <v>100000</v>
      </c>
      <c r="E21">
        <v>499.64600000000002</v>
      </c>
      <c r="F21">
        <v>-9070.09</v>
      </c>
      <c r="G21">
        <v>39563.4</v>
      </c>
      <c r="H21">
        <v>0.45772600000000002</v>
      </c>
      <c r="I21">
        <v>1560</v>
      </c>
      <c r="J21">
        <v>440</v>
      </c>
      <c r="K21">
        <f>AVERAGE(F$3:F21)</f>
        <v>-9072.3584210526333</v>
      </c>
      <c r="L21">
        <f>STDEV(F$3:F21)/SQRT(COUNT(F$3:F21))</f>
        <v>0.44026856713081636</v>
      </c>
    </row>
    <row r="22" spans="3:12" x14ac:dyDescent="0.2">
      <c r="C22">
        <v>20</v>
      </c>
      <c r="D22">
        <v>100000</v>
      </c>
      <c r="E22">
        <v>499.89699999999999</v>
      </c>
      <c r="F22">
        <v>-9069.6299999999992</v>
      </c>
      <c r="G22">
        <v>39555.1</v>
      </c>
      <c r="H22">
        <v>0.304149</v>
      </c>
      <c r="I22">
        <v>1560</v>
      </c>
      <c r="J22">
        <v>440</v>
      </c>
      <c r="K22">
        <f>AVERAGE(F$3:F22)</f>
        <v>-9072.2220000000016</v>
      </c>
      <c r="L22">
        <f>STDEV(F$3:F22)/SQRT(COUNT(F$3:F22))</f>
        <v>0.4393898880085868</v>
      </c>
    </row>
    <row r="23" spans="3:12" x14ac:dyDescent="0.2">
      <c r="C23">
        <v>21</v>
      </c>
      <c r="D23">
        <v>100000</v>
      </c>
      <c r="E23">
        <v>499.83499999999998</v>
      </c>
      <c r="F23">
        <v>-9072.32</v>
      </c>
      <c r="G23">
        <v>39561.599999999999</v>
      </c>
      <c r="H23">
        <v>-9.5450599999999997E-2</v>
      </c>
      <c r="I23">
        <v>1560</v>
      </c>
      <c r="J23">
        <v>440</v>
      </c>
      <c r="K23">
        <f>AVERAGE(F$3:F23)</f>
        <v>-9072.2266666666692</v>
      </c>
      <c r="L23">
        <f>STDEV(F$3:F23)/SQRT(COUNT(F$3:F23))</f>
        <v>0.41796920217671901</v>
      </c>
    </row>
    <row r="24" spans="3:12" x14ac:dyDescent="0.2">
      <c r="C24">
        <v>22</v>
      </c>
      <c r="D24">
        <v>100000</v>
      </c>
      <c r="E24">
        <v>500.39400000000001</v>
      </c>
      <c r="F24">
        <v>-9068.01</v>
      </c>
      <c r="G24">
        <v>39550</v>
      </c>
      <c r="H24">
        <v>0.435087</v>
      </c>
      <c r="I24">
        <v>1560</v>
      </c>
      <c r="J24">
        <v>440</v>
      </c>
      <c r="K24">
        <f>AVERAGE(F$3:F24)</f>
        <v>-9072.0350000000017</v>
      </c>
      <c r="L24">
        <f>STDEV(F$3:F24)/SQRT(COUNT(F$3:F24))</f>
        <v>0.44221341638137862</v>
      </c>
    </row>
    <row r="25" spans="3:12" x14ac:dyDescent="0.2">
      <c r="C25">
        <v>23</v>
      </c>
      <c r="D25">
        <v>100000</v>
      </c>
      <c r="E25">
        <v>499.90199999999999</v>
      </c>
      <c r="F25">
        <v>-9075.4699999999993</v>
      </c>
      <c r="G25">
        <v>39573.1</v>
      </c>
      <c r="H25">
        <v>0.18836800000000001</v>
      </c>
      <c r="I25">
        <v>1560</v>
      </c>
      <c r="J25">
        <v>440</v>
      </c>
      <c r="K25">
        <f>AVERAGE(F$3:F25)</f>
        <v>-9072.1843478260889</v>
      </c>
      <c r="L25">
        <f>STDEV(F$3:F25)/SQRT(COUNT(F$3:F25))</f>
        <v>0.44816614741245531</v>
      </c>
    </row>
    <row r="26" spans="3:12" x14ac:dyDescent="0.2">
      <c r="C26">
        <v>24</v>
      </c>
      <c r="D26">
        <v>100000</v>
      </c>
      <c r="E26">
        <v>499.76499999999999</v>
      </c>
      <c r="F26">
        <v>-9067.4699999999993</v>
      </c>
      <c r="G26">
        <v>39528</v>
      </c>
      <c r="H26">
        <v>0.32642900000000002</v>
      </c>
      <c r="I26">
        <v>1560</v>
      </c>
      <c r="J26">
        <v>440</v>
      </c>
      <c r="K26">
        <f>AVERAGE(F$3:F26)</f>
        <v>-9071.9879166666688</v>
      </c>
      <c r="L26">
        <f>STDEV(F$3:F26)/SQRT(COUNT(F$3:F26))</f>
        <v>0.47191138444682706</v>
      </c>
    </row>
    <row r="27" spans="3:12" x14ac:dyDescent="0.2">
      <c r="C27">
        <v>25</v>
      </c>
      <c r="D27">
        <v>100000</v>
      </c>
      <c r="E27">
        <v>499.68700000000001</v>
      </c>
      <c r="F27">
        <v>-9071.4699999999993</v>
      </c>
      <c r="G27">
        <v>39560.9</v>
      </c>
      <c r="H27">
        <v>-9.06724E-2</v>
      </c>
      <c r="I27">
        <v>1560</v>
      </c>
      <c r="J27">
        <v>440</v>
      </c>
      <c r="K27">
        <f>AVERAGE(F$3:F27)</f>
        <v>-9071.9672000000028</v>
      </c>
      <c r="L27">
        <f>STDEV(F$3:F27)/SQRT(COUNT(F$3:F27))</f>
        <v>0.45311533483944022</v>
      </c>
    </row>
    <row r="28" spans="3:12" x14ac:dyDescent="0.2">
      <c r="C28">
        <v>26</v>
      </c>
      <c r="D28">
        <v>100000</v>
      </c>
      <c r="E28">
        <v>500.19499999999999</v>
      </c>
      <c r="F28">
        <v>-9072.23</v>
      </c>
      <c r="G28">
        <v>39611.300000000003</v>
      </c>
      <c r="H28">
        <v>-4.4298900000000002E-2</v>
      </c>
      <c r="I28">
        <v>1560</v>
      </c>
      <c r="J28">
        <v>440</v>
      </c>
      <c r="K28">
        <f>AVERAGE(F$3:F28)</f>
        <v>-9071.9773076923102</v>
      </c>
      <c r="L28">
        <f>STDEV(F$3:F28)/SQRT(COUNT(F$3:F28))</f>
        <v>0.43545645642679215</v>
      </c>
    </row>
    <row r="29" spans="3:12" x14ac:dyDescent="0.2">
      <c r="C29">
        <v>27</v>
      </c>
      <c r="D29">
        <v>100000</v>
      </c>
      <c r="E29">
        <v>499.56900000000002</v>
      </c>
      <c r="F29">
        <v>-9071.98</v>
      </c>
      <c r="G29">
        <v>39559.9</v>
      </c>
      <c r="H29">
        <v>0.46991300000000003</v>
      </c>
      <c r="I29">
        <v>1560</v>
      </c>
      <c r="J29">
        <v>440</v>
      </c>
      <c r="K29">
        <f>AVERAGE(F$3:F29)</f>
        <v>-9071.9774074074103</v>
      </c>
      <c r="L29">
        <f>STDEV(F$3:F29)/SQRT(COUNT(F$3:F29))</f>
        <v>0.41901818242870942</v>
      </c>
    </row>
    <row r="30" spans="3:12" x14ac:dyDescent="0.2">
      <c r="C30">
        <v>28</v>
      </c>
      <c r="D30">
        <v>100000</v>
      </c>
      <c r="E30">
        <v>500.10399999999998</v>
      </c>
      <c r="F30">
        <v>-9071.84</v>
      </c>
      <c r="G30">
        <v>39583</v>
      </c>
      <c r="H30">
        <v>3.1674000000000001E-2</v>
      </c>
      <c r="I30">
        <v>1560</v>
      </c>
      <c r="J30">
        <v>440</v>
      </c>
      <c r="K30">
        <f>AVERAGE(F$3:F30)</f>
        <v>-9071.9725000000017</v>
      </c>
      <c r="L30">
        <f>STDEV(F$3:F30)/SQRT(COUNT(F$3:F30))</f>
        <v>0.40380584450067442</v>
      </c>
    </row>
    <row r="31" spans="3:12" x14ac:dyDescent="0.2">
      <c r="C31">
        <v>29</v>
      </c>
      <c r="D31">
        <v>100000</v>
      </c>
      <c r="E31">
        <v>499.88400000000001</v>
      </c>
      <c r="F31">
        <v>-9074.16</v>
      </c>
      <c r="G31">
        <v>39553.300000000003</v>
      </c>
      <c r="H31">
        <v>0.128522</v>
      </c>
      <c r="I31">
        <v>1560</v>
      </c>
      <c r="J31">
        <v>440</v>
      </c>
      <c r="K31">
        <f>AVERAGE(F$3:F31)</f>
        <v>-9072.0479310344854</v>
      </c>
      <c r="L31">
        <f>STDEV(F$3:F31)/SQRT(COUNT(F$3:F31))</f>
        <v>0.39686715875976519</v>
      </c>
    </row>
    <row r="32" spans="3:12" x14ac:dyDescent="0.2">
      <c r="C32">
        <v>30</v>
      </c>
      <c r="D32">
        <v>100000</v>
      </c>
      <c r="E32">
        <v>499.93799999999999</v>
      </c>
      <c r="F32">
        <v>-9073.4500000000007</v>
      </c>
      <c r="G32">
        <v>39549.4</v>
      </c>
      <c r="H32">
        <v>-0.12833</v>
      </c>
      <c r="I32">
        <v>1560</v>
      </c>
      <c r="J32">
        <v>440</v>
      </c>
      <c r="K32">
        <f>AVERAGE(F$3:F32)</f>
        <v>-9072.0946666666696</v>
      </c>
      <c r="L32">
        <f>STDEV(F$3:F32)/SQRT(COUNT(F$3:F32))</f>
        <v>0.38624800957961075</v>
      </c>
    </row>
    <row r="33" spans="3:12" x14ac:dyDescent="0.2">
      <c r="C33">
        <v>31</v>
      </c>
      <c r="D33">
        <v>100000</v>
      </c>
      <c r="E33">
        <v>500.161</v>
      </c>
      <c r="F33">
        <v>-9069.9</v>
      </c>
      <c r="G33">
        <v>39544.5</v>
      </c>
      <c r="H33">
        <v>0.144009</v>
      </c>
      <c r="I33">
        <v>1560</v>
      </c>
      <c r="J33">
        <v>440</v>
      </c>
      <c r="K33">
        <f>AVERAGE(F$3:F33)</f>
        <v>-9072.0238709677451</v>
      </c>
      <c r="L33">
        <f>STDEV(F$3:F33)/SQRT(COUNT(F$3:F33))</f>
        <v>0.38022960732132649</v>
      </c>
    </row>
    <row r="34" spans="3:12" x14ac:dyDescent="0.2">
      <c r="C34">
        <v>32</v>
      </c>
      <c r="D34">
        <v>100000</v>
      </c>
      <c r="E34">
        <v>500.15600000000001</v>
      </c>
      <c r="F34">
        <v>-9071.66</v>
      </c>
      <c r="G34">
        <v>39566.800000000003</v>
      </c>
      <c r="H34">
        <v>0.38648100000000002</v>
      </c>
      <c r="I34">
        <v>1560</v>
      </c>
      <c r="J34">
        <v>440</v>
      </c>
      <c r="K34">
        <f>AVERAGE(F$3:F34)</f>
        <v>-9072.0125000000025</v>
      </c>
      <c r="L34">
        <f>STDEV(F$3:F34)/SQRT(COUNT(F$3:F34))</f>
        <v>0.36833129591223307</v>
      </c>
    </row>
    <row r="35" spans="3:12" x14ac:dyDescent="0.2">
      <c r="C35">
        <v>33</v>
      </c>
      <c r="D35">
        <v>100000</v>
      </c>
      <c r="E35">
        <v>500.23099999999999</v>
      </c>
      <c r="F35">
        <v>-9073.4599999999991</v>
      </c>
      <c r="G35">
        <v>39593.1</v>
      </c>
      <c r="H35">
        <v>-0.13001399999999999</v>
      </c>
      <c r="I35">
        <v>1560</v>
      </c>
      <c r="J35">
        <v>440</v>
      </c>
      <c r="K35">
        <f>AVERAGE(F$3:F35)</f>
        <v>-9072.0563636363659</v>
      </c>
      <c r="L35">
        <f>STDEV(F$3:F35)/SQRT(COUNT(F$3:F35))</f>
        <v>0.3596799445818899</v>
      </c>
    </row>
    <row r="36" spans="3:12" x14ac:dyDescent="0.2">
      <c r="C36">
        <v>34</v>
      </c>
      <c r="D36">
        <v>100000</v>
      </c>
      <c r="E36">
        <v>500.07499999999999</v>
      </c>
      <c r="F36">
        <v>-9073.2099999999991</v>
      </c>
      <c r="G36">
        <v>39577.199999999997</v>
      </c>
      <c r="H36">
        <v>-6.4461699999999997E-2</v>
      </c>
      <c r="I36">
        <v>1560</v>
      </c>
      <c r="J36">
        <v>440</v>
      </c>
      <c r="K36">
        <f>AVERAGE(F$3:F36)</f>
        <v>-9072.09029411765</v>
      </c>
      <c r="L36">
        <f>STDEV(F$3:F36)/SQRT(COUNT(F$3:F36))</f>
        <v>0.35058659407551573</v>
      </c>
    </row>
    <row r="37" spans="3:12" x14ac:dyDescent="0.2">
      <c r="C37">
        <v>35</v>
      </c>
      <c r="D37">
        <v>100000</v>
      </c>
      <c r="E37">
        <v>500.37700000000001</v>
      </c>
      <c r="F37">
        <v>-9073.56</v>
      </c>
      <c r="G37">
        <v>39562.9</v>
      </c>
      <c r="H37">
        <v>9.2516699999999993E-2</v>
      </c>
      <c r="I37">
        <v>1560</v>
      </c>
      <c r="J37">
        <v>440</v>
      </c>
      <c r="K37">
        <f>AVERAGE(F$3:F37)</f>
        <v>-9072.1322857142895</v>
      </c>
      <c r="L37">
        <f>STDEV(F$3:F37)/SQRT(COUNT(F$3:F37))</f>
        <v>0.34300258119768962</v>
      </c>
    </row>
    <row r="38" spans="3:12" x14ac:dyDescent="0.2">
      <c r="C38">
        <v>36</v>
      </c>
      <c r="D38">
        <v>100000</v>
      </c>
      <c r="E38">
        <v>500.07600000000002</v>
      </c>
      <c r="F38">
        <v>-9071.41</v>
      </c>
      <c r="G38">
        <v>39559.5</v>
      </c>
      <c r="H38">
        <v>0.76730399999999999</v>
      </c>
      <c r="I38">
        <v>1560</v>
      </c>
      <c r="J38">
        <v>440</v>
      </c>
      <c r="K38">
        <f>AVERAGE(F$3:F38)</f>
        <v>-9072.1122222222257</v>
      </c>
      <c r="L38">
        <f>STDEV(F$3:F38)/SQRT(COUNT(F$3:F38))</f>
        <v>0.33394185196501175</v>
      </c>
    </row>
    <row r="39" spans="3:12" x14ac:dyDescent="0.2">
      <c r="C39">
        <v>37</v>
      </c>
      <c r="D39">
        <v>100000</v>
      </c>
      <c r="E39">
        <v>500.13499999999999</v>
      </c>
      <c r="F39">
        <v>-9071.74</v>
      </c>
      <c r="G39">
        <v>39550.199999999997</v>
      </c>
      <c r="H39">
        <v>0.57114500000000001</v>
      </c>
      <c r="I39">
        <v>1560</v>
      </c>
      <c r="J39">
        <v>440</v>
      </c>
      <c r="K39">
        <f>AVERAGE(F$3:F39)</f>
        <v>-9072.1021621621639</v>
      </c>
      <c r="L39">
        <f>STDEV(F$3:F39)/SQRT(COUNT(F$3:F39))</f>
        <v>0.32494678130571808</v>
      </c>
    </row>
    <row r="40" spans="3:12" x14ac:dyDescent="0.2">
      <c r="C40">
        <v>38</v>
      </c>
      <c r="D40">
        <v>100000</v>
      </c>
      <c r="E40">
        <v>500.15800000000002</v>
      </c>
      <c r="F40">
        <v>-9071.14</v>
      </c>
      <c r="G40">
        <v>39568.300000000003</v>
      </c>
      <c r="H40">
        <v>0.16772500000000001</v>
      </c>
      <c r="I40">
        <v>1560</v>
      </c>
      <c r="J40">
        <v>440</v>
      </c>
      <c r="K40">
        <f>AVERAGE(F$3:F40)</f>
        <v>-9072.0768421052653</v>
      </c>
      <c r="L40">
        <f>STDEV(F$3:F40)/SQRT(COUNT(F$3:F40))</f>
        <v>0.31729186237039914</v>
      </c>
    </row>
    <row r="41" spans="3:12" x14ac:dyDescent="0.2">
      <c r="C41">
        <v>39</v>
      </c>
      <c r="D41">
        <v>100000</v>
      </c>
      <c r="E41">
        <v>500.26299999999998</v>
      </c>
      <c r="F41">
        <v>-9071.73</v>
      </c>
      <c r="G41">
        <v>39576.1</v>
      </c>
      <c r="H41">
        <v>0.18650900000000001</v>
      </c>
      <c r="I41">
        <v>1560</v>
      </c>
      <c r="J41">
        <v>440</v>
      </c>
      <c r="K41">
        <f>AVERAGE(F$3:F41)</f>
        <v>-9072.0679487179514</v>
      </c>
      <c r="L41">
        <f>STDEV(F$3:F41)/SQRT(COUNT(F$3:F41))</f>
        <v>0.3091770408291401</v>
      </c>
    </row>
    <row r="42" spans="3:12" x14ac:dyDescent="0.2">
      <c r="C42">
        <v>40</v>
      </c>
      <c r="D42">
        <v>100000</v>
      </c>
      <c r="E42">
        <v>499.63299999999998</v>
      </c>
      <c r="F42">
        <v>-9074.5</v>
      </c>
      <c r="G42">
        <v>39571.9</v>
      </c>
      <c r="H42">
        <v>0.524455</v>
      </c>
      <c r="I42">
        <v>1560</v>
      </c>
      <c r="J42">
        <v>440</v>
      </c>
      <c r="K42">
        <f>AVERAGE(F$3:F42)</f>
        <v>-9072.1287500000017</v>
      </c>
      <c r="L42">
        <f>STDEV(F$3:F42)/SQRT(COUNT(F$3:F42))</f>
        <v>0.30742107336054686</v>
      </c>
    </row>
    <row r="43" spans="3:12" x14ac:dyDescent="0.2">
      <c r="C43">
        <v>41</v>
      </c>
      <c r="D43">
        <v>100000</v>
      </c>
      <c r="E43">
        <v>499.56200000000001</v>
      </c>
      <c r="F43">
        <v>-9072.82</v>
      </c>
      <c r="G43">
        <v>39562.1</v>
      </c>
      <c r="H43">
        <v>0.15007999999999999</v>
      </c>
      <c r="I43">
        <v>1560</v>
      </c>
      <c r="J43">
        <v>440</v>
      </c>
      <c r="K43">
        <f>AVERAGE(F$3:F43)</f>
        <v>-9072.1456097561004</v>
      </c>
      <c r="L43">
        <f>STDEV(F$3:F43)/SQRT(COUNT(F$3:F43))</f>
        <v>0.30030290577536817</v>
      </c>
    </row>
    <row r="44" spans="3:12" x14ac:dyDescent="0.2">
      <c r="C44">
        <v>42</v>
      </c>
      <c r="D44">
        <v>100000</v>
      </c>
      <c r="E44">
        <v>500.04500000000002</v>
      </c>
      <c r="F44">
        <v>-9069.65</v>
      </c>
      <c r="G44">
        <v>39578.199999999997</v>
      </c>
      <c r="H44">
        <v>0.42071700000000001</v>
      </c>
      <c r="I44">
        <v>1560</v>
      </c>
      <c r="J44">
        <v>440</v>
      </c>
      <c r="K44">
        <f>AVERAGE(F$3:F44)</f>
        <v>-9072.0861904761932</v>
      </c>
      <c r="L44">
        <f>STDEV(F$3:F44)/SQRT(COUNT(F$3:F44))</f>
        <v>0.29902861558089883</v>
      </c>
    </row>
    <row r="45" spans="3:12" x14ac:dyDescent="0.2">
      <c r="C45">
        <v>43</v>
      </c>
      <c r="D45">
        <v>100000</v>
      </c>
      <c r="E45">
        <v>500.31299999999999</v>
      </c>
      <c r="F45">
        <v>-9071.2000000000007</v>
      </c>
      <c r="G45">
        <v>39552</v>
      </c>
      <c r="H45">
        <v>0.56385099999999999</v>
      </c>
      <c r="I45">
        <v>1560</v>
      </c>
      <c r="J45">
        <v>440</v>
      </c>
      <c r="K45">
        <f>AVERAGE(F$3:F45)</f>
        <v>-9072.0655813953508</v>
      </c>
      <c r="L45">
        <f>STDEV(F$3:F45)/SQRT(COUNT(F$3:F45))</f>
        <v>0.29271806427402353</v>
      </c>
    </row>
    <row r="46" spans="3:12" x14ac:dyDescent="0.2">
      <c r="C46">
        <v>44</v>
      </c>
      <c r="D46">
        <v>100000</v>
      </c>
      <c r="E46">
        <v>499.68700000000001</v>
      </c>
      <c r="F46">
        <v>-9072.2800000000007</v>
      </c>
      <c r="G46">
        <v>39533.300000000003</v>
      </c>
      <c r="H46">
        <v>9.43629E-2</v>
      </c>
      <c r="I46">
        <v>1560</v>
      </c>
      <c r="J46">
        <v>440</v>
      </c>
      <c r="K46">
        <f>AVERAGE(F$3:F46)</f>
        <v>-9072.0704545454573</v>
      </c>
      <c r="L46">
        <f>STDEV(F$3:F46)/SQRT(COUNT(F$3:F46))</f>
        <v>0.28602952924653874</v>
      </c>
    </row>
    <row r="47" spans="3:12" x14ac:dyDescent="0.2">
      <c r="C47">
        <v>45</v>
      </c>
      <c r="D47">
        <v>100000</v>
      </c>
      <c r="E47">
        <v>499.98700000000002</v>
      </c>
      <c r="F47">
        <v>-9072.85</v>
      </c>
      <c r="G47">
        <v>39550.800000000003</v>
      </c>
      <c r="H47">
        <v>0.41255399999999998</v>
      </c>
      <c r="I47">
        <v>1560</v>
      </c>
      <c r="J47">
        <v>440</v>
      </c>
      <c r="K47">
        <f>AVERAGE(F$3:F47)</f>
        <v>-9072.0877777777805</v>
      </c>
      <c r="L47">
        <f>STDEV(F$3:F47)/SQRT(COUNT(F$3:F47))</f>
        <v>0.28013721185076745</v>
      </c>
    </row>
    <row r="48" spans="3:12" x14ac:dyDescent="0.2">
      <c r="C48">
        <v>46</v>
      </c>
      <c r="D48">
        <v>100000</v>
      </c>
      <c r="E48">
        <v>500.13</v>
      </c>
      <c r="F48">
        <v>-9069.36</v>
      </c>
      <c r="G48">
        <v>39563.5</v>
      </c>
      <c r="H48">
        <v>0.28675400000000001</v>
      </c>
      <c r="I48">
        <v>1560</v>
      </c>
      <c r="J48">
        <v>440</v>
      </c>
      <c r="K48">
        <f>AVERAGE(F$3:F48)</f>
        <v>-9072.0284782608724</v>
      </c>
      <c r="L48">
        <f>STDEV(F$3:F48)/SQRT(COUNT(F$3:F48))</f>
        <v>0.28032347901673282</v>
      </c>
    </row>
    <row r="49" spans="3:12" x14ac:dyDescent="0.2">
      <c r="C49">
        <v>47</v>
      </c>
      <c r="D49">
        <v>100000</v>
      </c>
      <c r="E49">
        <v>499.18099999999998</v>
      </c>
      <c r="F49">
        <v>-9075.15</v>
      </c>
      <c r="G49">
        <v>39577.699999999997</v>
      </c>
      <c r="H49">
        <v>0.64564699999999997</v>
      </c>
      <c r="I49">
        <v>1560</v>
      </c>
      <c r="J49">
        <v>440</v>
      </c>
      <c r="K49">
        <f>AVERAGE(F$3:F49)</f>
        <v>-9072.0948936170244</v>
      </c>
      <c r="L49">
        <f>STDEV(F$3:F49)/SQRT(COUNT(F$3:F49))</f>
        <v>0.28222042682836357</v>
      </c>
    </row>
    <row r="50" spans="3:12" x14ac:dyDescent="0.2">
      <c r="C50">
        <v>48</v>
      </c>
      <c r="D50">
        <v>100000</v>
      </c>
      <c r="E50">
        <v>500.28500000000003</v>
      </c>
      <c r="F50">
        <v>-9072.61</v>
      </c>
      <c r="G50">
        <v>39586.300000000003</v>
      </c>
      <c r="H50">
        <v>0.49463099999999999</v>
      </c>
      <c r="I50">
        <v>1560</v>
      </c>
      <c r="J50">
        <v>440</v>
      </c>
      <c r="K50">
        <f>AVERAGE(F$3:F50)</f>
        <v>-9072.105625000002</v>
      </c>
      <c r="L50">
        <f>STDEV(F$3:F50)/SQRT(COUNT(F$3:F50))</f>
        <v>0.27648661784045553</v>
      </c>
    </row>
    <row r="51" spans="3:12" x14ac:dyDescent="0.2">
      <c r="C51">
        <v>49</v>
      </c>
      <c r="D51">
        <v>100000</v>
      </c>
      <c r="E51">
        <v>500.12700000000001</v>
      </c>
      <c r="F51">
        <v>-9074.34</v>
      </c>
      <c r="G51">
        <v>39548.1</v>
      </c>
      <c r="H51">
        <v>0.273198</v>
      </c>
      <c r="I51">
        <v>1560</v>
      </c>
      <c r="J51">
        <v>440</v>
      </c>
      <c r="K51">
        <f>AVERAGE(F$3:F51)</f>
        <v>-9072.1512244897986</v>
      </c>
      <c r="L51">
        <f>STDEV(F$3:F51)/SQRT(COUNT(F$3:F51))</f>
        <v>0.27459782475768341</v>
      </c>
    </row>
    <row r="52" spans="3:12" x14ac:dyDescent="0.2">
      <c r="C52">
        <v>50</v>
      </c>
      <c r="D52">
        <v>100000</v>
      </c>
      <c r="E52">
        <v>499.95</v>
      </c>
      <c r="F52">
        <v>-9073.06</v>
      </c>
      <c r="G52">
        <v>39573.699999999997</v>
      </c>
      <c r="H52">
        <v>0.27612700000000001</v>
      </c>
      <c r="I52">
        <v>1560</v>
      </c>
      <c r="J52">
        <v>440</v>
      </c>
      <c r="K52">
        <f>AVERAGE(F$3:F52)</f>
        <v>-9072.1694000000025</v>
      </c>
      <c r="L52">
        <f>STDEV(F$3:F52)/SQRT(COUNT(F$3:F52))</f>
        <v>0.26966304143942998</v>
      </c>
    </row>
    <row r="53" spans="3:12" x14ac:dyDescent="0.2">
      <c r="C53">
        <v>51</v>
      </c>
      <c r="D53">
        <v>100000</v>
      </c>
      <c r="E53">
        <v>499.72899999999998</v>
      </c>
      <c r="F53">
        <v>-9071.2800000000007</v>
      </c>
      <c r="G53">
        <v>39576.1</v>
      </c>
      <c r="H53">
        <v>0.53378499999999995</v>
      </c>
      <c r="I53">
        <v>1560</v>
      </c>
      <c r="J53">
        <v>440</v>
      </c>
      <c r="K53">
        <f>AVERAGE(F$3:F53)</f>
        <v>-9072.1519607843165</v>
      </c>
      <c r="L53">
        <f>STDEV(F$3:F53)/SQRT(COUNT(F$3:F53))</f>
        <v>0.26489731930157423</v>
      </c>
    </row>
    <row r="54" spans="3:12" x14ac:dyDescent="0.2">
      <c r="C54">
        <v>52</v>
      </c>
      <c r="D54">
        <v>100000</v>
      </c>
      <c r="E54">
        <v>500.43700000000001</v>
      </c>
      <c r="F54">
        <v>-9074.5300000000007</v>
      </c>
      <c r="G54">
        <v>39572.199999999997</v>
      </c>
      <c r="H54">
        <v>-1.0279699999999999E-2</v>
      </c>
      <c r="I54">
        <v>1560</v>
      </c>
      <c r="J54">
        <v>440</v>
      </c>
      <c r="K54">
        <f>AVERAGE(F$3:F54)</f>
        <v>-9072.1976923076963</v>
      </c>
      <c r="L54">
        <f>STDEV(F$3:F54)/SQRT(COUNT(F$3:F54))</f>
        <v>0.26374816239408788</v>
      </c>
    </row>
    <row r="55" spans="3:12" x14ac:dyDescent="0.2">
      <c r="C55">
        <v>53</v>
      </c>
      <c r="D55">
        <v>100000</v>
      </c>
      <c r="E55">
        <v>500.42599999999999</v>
      </c>
      <c r="F55">
        <v>-9070.33</v>
      </c>
      <c r="G55">
        <v>39565.199999999997</v>
      </c>
      <c r="H55">
        <v>0.418238</v>
      </c>
      <c r="I55">
        <v>1560</v>
      </c>
      <c r="J55">
        <v>440</v>
      </c>
      <c r="K55">
        <f>AVERAGE(F$3:F55)</f>
        <v>-9072.1624528301927</v>
      </c>
      <c r="L55">
        <f>STDEV(F$3:F55)/SQRT(COUNT(F$3:F55))</f>
        <v>0.2611127947025087</v>
      </c>
    </row>
    <row r="56" spans="3:12" x14ac:dyDescent="0.2">
      <c r="C56">
        <v>54</v>
      </c>
      <c r="D56">
        <v>100000</v>
      </c>
      <c r="E56">
        <v>499.846</v>
      </c>
      <c r="F56">
        <v>-9071.36</v>
      </c>
      <c r="G56">
        <v>39568</v>
      </c>
      <c r="H56">
        <v>4.8889299999999997E-2</v>
      </c>
      <c r="I56">
        <v>1560</v>
      </c>
      <c r="J56">
        <v>440</v>
      </c>
      <c r="K56">
        <f>AVERAGE(F$3:F56)</f>
        <v>-9072.147592592597</v>
      </c>
      <c r="L56">
        <f>STDEV(F$3:F56)/SQRT(COUNT(F$3:F56))</f>
        <v>0.25666230157538777</v>
      </c>
    </row>
    <row r="57" spans="3:12" x14ac:dyDescent="0.2">
      <c r="C57">
        <v>55</v>
      </c>
      <c r="D57">
        <v>100000</v>
      </c>
      <c r="E57">
        <v>499.83300000000003</v>
      </c>
      <c r="F57">
        <v>-9071.94</v>
      </c>
      <c r="G57">
        <v>39569.9</v>
      </c>
      <c r="H57">
        <v>0.69226900000000002</v>
      </c>
      <c r="I57">
        <v>1560</v>
      </c>
      <c r="J57">
        <v>440</v>
      </c>
      <c r="K57">
        <f>AVERAGE(F$3:F57)</f>
        <v>-9072.1438181818212</v>
      </c>
      <c r="L57">
        <f>STDEV(F$3:F57)/SQRT(COUNT(F$3:F57))</f>
        <v>0.25198077139362168</v>
      </c>
    </row>
    <row r="58" spans="3:12" x14ac:dyDescent="0.2">
      <c r="C58">
        <v>56</v>
      </c>
      <c r="D58">
        <v>100000</v>
      </c>
      <c r="E58">
        <v>500.00099999999998</v>
      </c>
      <c r="F58">
        <v>-9072.58</v>
      </c>
      <c r="G58">
        <v>39543.800000000003</v>
      </c>
      <c r="H58">
        <v>0.111541</v>
      </c>
      <c r="I58">
        <v>1560</v>
      </c>
      <c r="J58">
        <v>440</v>
      </c>
      <c r="K58">
        <f>AVERAGE(F$3:F58)</f>
        <v>-9072.1516071428614</v>
      </c>
      <c r="L58">
        <f>STDEV(F$3:F58)/SQRT(COUNT(F$3:F58))</f>
        <v>0.24756276611780886</v>
      </c>
    </row>
    <row r="59" spans="3:12" x14ac:dyDescent="0.2">
      <c r="C59">
        <v>57</v>
      </c>
      <c r="D59">
        <v>100000</v>
      </c>
      <c r="E59">
        <v>500.298</v>
      </c>
      <c r="F59">
        <v>-9072.16</v>
      </c>
      <c r="G59">
        <v>39550.300000000003</v>
      </c>
      <c r="H59">
        <v>0.71262199999999998</v>
      </c>
      <c r="I59">
        <v>1560</v>
      </c>
      <c r="J59">
        <v>440</v>
      </c>
      <c r="K59">
        <f>AVERAGE(F$3:F59)</f>
        <v>-9072.1517543859682</v>
      </c>
      <c r="L59">
        <f>STDEV(F$3:F59)/SQRT(COUNT(F$3:F59))</f>
        <v>0.24318082255099302</v>
      </c>
    </row>
    <row r="60" spans="3:12" x14ac:dyDescent="0.2">
      <c r="C60">
        <v>58</v>
      </c>
      <c r="D60">
        <v>100000</v>
      </c>
      <c r="E60">
        <v>499.96199999999999</v>
      </c>
      <c r="F60">
        <v>-9071.6200000000008</v>
      </c>
      <c r="G60">
        <v>39561.800000000003</v>
      </c>
      <c r="H60">
        <v>0.135772</v>
      </c>
      <c r="I60">
        <v>1560</v>
      </c>
      <c r="J60">
        <v>440</v>
      </c>
      <c r="K60">
        <f>AVERAGE(F$3:F60)</f>
        <v>-9072.1425862069009</v>
      </c>
      <c r="L60">
        <f>STDEV(F$3:F60)/SQRT(COUNT(F$3:F60))</f>
        <v>0.23912708772992197</v>
      </c>
    </row>
    <row r="61" spans="3:12" x14ac:dyDescent="0.2">
      <c r="C61">
        <v>59</v>
      </c>
      <c r="D61">
        <v>100000</v>
      </c>
      <c r="E61">
        <v>500.17700000000002</v>
      </c>
      <c r="F61">
        <v>-9073.4500000000007</v>
      </c>
      <c r="G61">
        <v>39563.9</v>
      </c>
      <c r="H61">
        <v>1.9822200000000002E-2</v>
      </c>
      <c r="I61">
        <v>1560</v>
      </c>
      <c r="J61">
        <v>440</v>
      </c>
      <c r="K61">
        <f>AVERAGE(F$3:F61)</f>
        <v>-9072.164745762715</v>
      </c>
      <c r="L61">
        <f>STDEV(F$3:F61)/SQRT(COUNT(F$3:F61))</f>
        <v>0.23608143746565205</v>
      </c>
    </row>
    <row r="62" spans="3:12" x14ac:dyDescent="0.2">
      <c r="C62">
        <v>60</v>
      </c>
      <c r="D62">
        <v>100000</v>
      </c>
      <c r="E62">
        <v>499.82799999999997</v>
      </c>
      <c r="F62">
        <v>-9070.2900000000009</v>
      </c>
      <c r="G62">
        <v>39559.199999999997</v>
      </c>
      <c r="H62">
        <v>0.28068500000000002</v>
      </c>
      <c r="I62">
        <v>1560</v>
      </c>
      <c r="J62">
        <v>440</v>
      </c>
      <c r="K62">
        <f>AVERAGE(F$3:F62)</f>
        <v>-9072.1335000000036</v>
      </c>
      <c r="L62">
        <f>STDEV(F$3:F62)/SQRT(COUNT(F$3:F62))</f>
        <v>0.23420701946376163</v>
      </c>
    </row>
    <row r="63" spans="3:12" x14ac:dyDescent="0.2">
      <c r="C63">
        <v>61</v>
      </c>
      <c r="D63">
        <v>100000</v>
      </c>
      <c r="E63">
        <v>500.399</v>
      </c>
      <c r="F63">
        <v>-9073.11</v>
      </c>
      <c r="G63">
        <v>39569.800000000003</v>
      </c>
      <c r="H63">
        <v>7.47559E-2</v>
      </c>
      <c r="I63">
        <v>1560</v>
      </c>
      <c r="J63">
        <v>440</v>
      </c>
      <c r="K63">
        <f>AVERAGE(F$3:F63)</f>
        <v>-9072.1495081967259</v>
      </c>
      <c r="L63">
        <f>STDEV(F$3:F63)/SQRT(COUNT(F$3:F63))</f>
        <v>0.2308911727930307</v>
      </c>
    </row>
    <row r="64" spans="3:12" x14ac:dyDescent="0.2">
      <c r="C64">
        <v>62</v>
      </c>
      <c r="D64">
        <v>100000</v>
      </c>
      <c r="E64">
        <v>500.28500000000003</v>
      </c>
      <c r="F64">
        <v>-9075.1299999999992</v>
      </c>
      <c r="G64">
        <v>39572.199999999997</v>
      </c>
      <c r="H64">
        <v>0.37986900000000001</v>
      </c>
      <c r="I64">
        <v>1560</v>
      </c>
      <c r="J64">
        <v>440</v>
      </c>
      <c r="K64">
        <f>AVERAGE(F$3:F64)</f>
        <v>-9072.1975806451646</v>
      </c>
      <c r="L64">
        <f>STDEV(F$3:F64)/SQRT(COUNT(F$3:F64))</f>
        <v>0.23216802727013178</v>
      </c>
    </row>
    <row r="65" spans="3:12" x14ac:dyDescent="0.2">
      <c r="C65">
        <v>63</v>
      </c>
      <c r="D65">
        <v>100000</v>
      </c>
      <c r="E65">
        <v>499.74700000000001</v>
      </c>
      <c r="F65">
        <v>-9073.1200000000008</v>
      </c>
      <c r="G65">
        <v>39551.599999999999</v>
      </c>
      <c r="H65">
        <v>0.43641200000000002</v>
      </c>
      <c r="I65">
        <v>1560</v>
      </c>
      <c r="J65">
        <v>440</v>
      </c>
      <c r="K65">
        <f>AVERAGE(F$3:F65)</f>
        <v>-9072.212222222226</v>
      </c>
      <c r="L65">
        <f>STDEV(F$3:F65)/SQRT(COUNT(F$3:F65))</f>
        <v>0.22892180824025229</v>
      </c>
    </row>
    <row r="66" spans="3:12" x14ac:dyDescent="0.2">
      <c r="C66">
        <v>64</v>
      </c>
      <c r="D66">
        <v>100000</v>
      </c>
      <c r="E66">
        <v>499.78100000000001</v>
      </c>
      <c r="F66">
        <v>-9070.92</v>
      </c>
      <c r="G66">
        <v>39566.400000000001</v>
      </c>
      <c r="H66">
        <v>0.109265</v>
      </c>
      <c r="I66">
        <v>1560</v>
      </c>
      <c r="J66">
        <v>440</v>
      </c>
      <c r="K66">
        <f>AVERAGE(F$3:F66)</f>
        <v>-9072.1920312500042</v>
      </c>
      <c r="L66">
        <f>STDEV(F$3:F66)/SQRT(COUNT(F$3:F66))</f>
        <v>0.22621937875824386</v>
      </c>
    </row>
    <row r="67" spans="3:12" x14ac:dyDescent="0.2">
      <c r="C67">
        <v>65</v>
      </c>
      <c r="D67">
        <v>100000</v>
      </c>
      <c r="E67">
        <v>499.702</v>
      </c>
      <c r="F67">
        <v>-9073.44</v>
      </c>
      <c r="G67">
        <v>39575.699999999997</v>
      </c>
      <c r="H67">
        <v>-5.1443700000000002E-2</v>
      </c>
      <c r="I67">
        <v>1560</v>
      </c>
      <c r="J67">
        <v>440</v>
      </c>
      <c r="K67">
        <f>AVERAGE(F$3:F67)</f>
        <v>-9072.2112307692332</v>
      </c>
      <c r="L67">
        <f>STDEV(F$3:F67)/SQRT(COUNT(F$3:F67))</f>
        <v>0.22353793212917816</v>
      </c>
    </row>
    <row r="68" spans="3:12" x14ac:dyDescent="0.2">
      <c r="C68">
        <v>66</v>
      </c>
      <c r="D68">
        <v>100000</v>
      </c>
      <c r="E68">
        <v>499.858</v>
      </c>
      <c r="F68">
        <v>-9071.81</v>
      </c>
      <c r="G68">
        <v>39572.1</v>
      </c>
      <c r="H68">
        <v>-0.185057</v>
      </c>
      <c r="I68">
        <v>1560</v>
      </c>
      <c r="J68">
        <v>440</v>
      </c>
      <c r="K68">
        <f>AVERAGE(F$3:F68)</f>
        <v>-9072.2051515151561</v>
      </c>
      <c r="L68">
        <f>STDEV(F$3:F68)/SQRT(COUNT(F$3:F68))</f>
        <v>0.22020886910785789</v>
      </c>
    </row>
    <row r="69" spans="3:12" x14ac:dyDescent="0.2">
      <c r="C69">
        <v>67</v>
      </c>
      <c r="D69">
        <v>100000</v>
      </c>
      <c r="E69">
        <v>499.98899999999998</v>
      </c>
      <c r="F69">
        <v>-9071.94</v>
      </c>
      <c r="G69">
        <v>39587.699999999997</v>
      </c>
      <c r="H69">
        <v>0.23100399999999999</v>
      </c>
      <c r="I69">
        <v>1560</v>
      </c>
      <c r="J69">
        <v>440</v>
      </c>
      <c r="K69">
        <f>AVERAGE(F$3:F69)</f>
        <v>-9072.2011940298544</v>
      </c>
      <c r="L69">
        <f>STDEV(F$3:F69)/SQRT(COUNT(F$3:F69))</f>
        <v>0.21693336983170719</v>
      </c>
    </row>
    <row r="70" spans="3:12" x14ac:dyDescent="0.2">
      <c r="C70">
        <v>68</v>
      </c>
      <c r="D70">
        <v>100000</v>
      </c>
      <c r="E70">
        <v>499.80099999999999</v>
      </c>
      <c r="F70">
        <v>-9067.64</v>
      </c>
      <c r="G70">
        <v>39546.1</v>
      </c>
      <c r="H70">
        <v>-0.115923</v>
      </c>
      <c r="I70">
        <v>1560</v>
      </c>
      <c r="J70">
        <v>440</v>
      </c>
      <c r="K70">
        <f>AVERAGE(F$3:F70)</f>
        <v>-9072.1341176470614</v>
      </c>
      <c r="L70">
        <f>STDEV(F$3:F70)/SQRT(COUNT(F$3:F70))</f>
        <v>0.22399823184721779</v>
      </c>
    </row>
    <row r="71" spans="3:12" x14ac:dyDescent="0.2">
      <c r="C71">
        <v>69</v>
      </c>
      <c r="D71">
        <v>100000</v>
      </c>
      <c r="E71">
        <v>499.89699999999999</v>
      </c>
      <c r="F71">
        <v>-9069.6299999999992</v>
      </c>
      <c r="G71">
        <v>39555.1</v>
      </c>
      <c r="H71">
        <v>0.304149</v>
      </c>
      <c r="I71">
        <v>1560</v>
      </c>
      <c r="J71">
        <v>440</v>
      </c>
      <c r="K71">
        <f>AVERAGE(F$3:F71)</f>
        <v>-9072.0978260869597</v>
      </c>
      <c r="L71">
        <f>STDEV(F$3:F71)/SQRT(COUNT(F$3:F71))</f>
        <v>0.22369159875600084</v>
      </c>
    </row>
    <row r="72" spans="3:12" x14ac:dyDescent="0.2">
      <c r="C72">
        <v>70</v>
      </c>
      <c r="D72">
        <v>100000</v>
      </c>
      <c r="E72">
        <v>500.08600000000001</v>
      </c>
      <c r="F72">
        <v>-9070.0300000000007</v>
      </c>
      <c r="G72">
        <v>39558.199999999997</v>
      </c>
      <c r="H72">
        <v>0.212814</v>
      </c>
      <c r="I72">
        <v>1560</v>
      </c>
      <c r="J72">
        <v>440</v>
      </c>
      <c r="K72">
        <f>AVERAGE(F$3:F72)</f>
        <v>-9072.0682857142892</v>
      </c>
      <c r="L72">
        <f>STDEV(F$3:F72)/SQRT(COUNT(F$3:F72))</f>
        <v>0.22244304841914486</v>
      </c>
    </row>
    <row r="73" spans="3:12" x14ac:dyDescent="0.2">
      <c r="C73">
        <v>71</v>
      </c>
      <c r="D73">
        <v>100000</v>
      </c>
      <c r="E73">
        <v>500.15499999999997</v>
      </c>
      <c r="F73">
        <v>-9072.2999999999993</v>
      </c>
      <c r="G73">
        <v>39564.199999999997</v>
      </c>
      <c r="H73">
        <v>0.328376</v>
      </c>
      <c r="I73">
        <v>1560</v>
      </c>
      <c r="J73">
        <v>440</v>
      </c>
      <c r="K73">
        <f>AVERAGE(F$3:F73)</f>
        <v>-9072.0715492957788</v>
      </c>
      <c r="L73">
        <f>STDEV(F$3:F73)/SQRT(COUNT(F$3:F73))</f>
        <v>0.21931195204399603</v>
      </c>
    </row>
    <row r="74" spans="3:12" x14ac:dyDescent="0.2">
      <c r="C74">
        <v>72</v>
      </c>
      <c r="D74">
        <v>100000</v>
      </c>
      <c r="E74">
        <v>500.01400000000001</v>
      </c>
      <c r="F74">
        <v>-9071.81</v>
      </c>
      <c r="G74">
        <v>39545.199999999997</v>
      </c>
      <c r="H74">
        <v>0.108765</v>
      </c>
      <c r="I74">
        <v>1560</v>
      </c>
      <c r="J74">
        <v>440</v>
      </c>
      <c r="K74">
        <f>AVERAGE(F$3:F74)</f>
        <v>-9072.0679166666723</v>
      </c>
      <c r="L74">
        <f>STDEV(F$3:F74)/SQRT(COUNT(F$3:F74))</f>
        <v>0.21627501053954465</v>
      </c>
    </row>
    <row r="75" spans="3:12" x14ac:dyDescent="0.2">
      <c r="C75">
        <v>73</v>
      </c>
      <c r="D75">
        <v>100000</v>
      </c>
      <c r="E75">
        <v>499.96</v>
      </c>
      <c r="F75">
        <v>-9072.2800000000007</v>
      </c>
      <c r="G75">
        <v>39567.599999999999</v>
      </c>
      <c r="H75">
        <v>8.7335599999999999E-2</v>
      </c>
      <c r="I75">
        <v>1560</v>
      </c>
      <c r="J75">
        <v>440</v>
      </c>
      <c r="K75">
        <f>AVERAGE(F$3:F75)</f>
        <v>-9072.0708219178141</v>
      </c>
      <c r="L75">
        <f>STDEV(F$3:F75)/SQRT(COUNT(F$3:F75))</f>
        <v>0.21331154938585503</v>
      </c>
    </row>
    <row r="76" spans="3:12" x14ac:dyDescent="0.2">
      <c r="C76">
        <v>74</v>
      </c>
      <c r="D76">
        <v>100000</v>
      </c>
      <c r="E76">
        <v>499.79599999999999</v>
      </c>
      <c r="F76">
        <v>-9073.26</v>
      </c>
      <c r="G76">
        <v>39563.4</v>
      </c>
      <c r="H76">
        <v>0.17518500000000001</v>
      </c>
      <c r="I76">
        <v>1560</v>
      </c>
      <c r="J76">
        <v>440</v>
      </c>
      <c r="K76">
        <f>AVERAGE(F$3:F76)</f>
        <v>-9072.0868918918968</v>
      </c>
      <c r="L76">
        <f>STDEV(F$3:F76)/SQRT(COUNT(F$3:F76))</f>
        <v>0.2110219948912099</v>
      </c>
    </row>
    <row r="77" spans="3:12" x14ac:dyDescent="0.2">
      <c r="C77">
        <v>75</v>
      </c>
      <c r="D77">
        <v>100000</v>
      </c>
      <c r="E77">
        <v>500.09100000000001</v>
      </c>
      <c r="F77">
        <v>-9074.9</v>
      </c>
      <c r="G77">
        <v>39586.1</v>
      </c>
      <c r="H77">
        <v>0.183616</v>
      </c>
      <c r="I77">
        <v>1560</v>
      </c>
      <c r="J77">
        <v>440</v>
      </c>
      <c r="K77">
        <f>AVERAGE(F$3:F77)</f>
        <v>-9072.1244000000061</v>
      </c>
      <c r="L77">
        <f>STDEV(F$3:F77)/SQRT(COUNT(F$3:F77))</f>
        <v>0.21154116929407676</v>
      </c>
    </row>
    <row r="78" spans="3:12" x14ac:dyDescent="0.2">
      <c r="C78">
        <v>76</v>
      </c>
      <c r="D78">
        <v>100000</v>
      </c>
      <c r="E78">
        <v>500.02199999999999</v>
      </c>
      <c r="F78">
        <v>-9073.9500000000007</v>
      </c>
      <c r="G78">
        <v>39579.4</v>
      </c>
      <c r="H78">
        <v>-0.15453600000000001</v>
      </c>
      <c r="I78">
        <v>1560</v>
      </c>
      <c r="J78">
        <v>440</v>
      </c>
      <c r="K78">
        <f>AVERAGE(F$3:F78)</f>
        <v>-9072.148421052636</v>
      </c>
      <c r="L78">
        <f>STDEV(F$3:F78)/SQRT(COUNT(F$3:F78))</f>
        <v>0.21011676391544887</v>
      </c>
    </row>
    <row r="79" spans="3:12" x14ac:dyDescent="0.2">
      <c r="C79">
        <v>77</v>
      </c>
      <c r="D79">
        <v>100000</v>
      </c>
      <c r="E79">
        <v>499.65699999999998</v>
      </c>
      <c r="F79">
        <v>-9072.56</v>
      </c>
      <c r="G79">
        <v>39541.9</v>
      </c>
      <c r="H79">
        <v>-8.5224300000000003E-2</v>
      </c>
      <c r="I79">
        <v>1560</v>
      </c>
      <c r="J79">
        <v>440</v>
      </c>
      <c r="K79">
        <f>AVERAGE(F$3:F79)</f>
        <v>-9072.1537662337723</v>
      </c>
      <c r="L79">
        <f>STDEV(F$3:F79)/SQRT(COUNT(F$3:F79))</f>
        <v>0.20743889883991043</v>
      </c>
    </row>
    <row r="80" spans="3:12" x14ac:dyDescent="0.2">
      <c r="C80">
        <v>78</v>
      </c>
      <c r="D80">
        <v>100000</v>
      </c>
      <c r="E80">
        <v>499.87700000000001</v>
      </c>
      <c r="F80">
        <v>-9072.16</v>
      </c>
      <c r="G80">
        <v>39574.1</v>
      </c>
      <c r="H80">
        <v>0.14405799999999999</v>
      </c>
      <c r="I80">
        <v>1560</v>
      </c>
      <c r="J80">
        <v>440</v>
      </c>
      <c r="K80">
        <f>AVERAGE(F$3:F80)</f>
        <v>-9072.153846153853</v>
      </c>
      <c r="L80">
        <f>STDEV(F$3:F80)/SQRT(COUNT(F$3:F80))</f>
        <v>0.20476217134070829</v>
      </c>
    </row>
    <row r="81" spans="3:12" x14ac:dyDescent="0.2">
      <c r="C81">
        <v>79</v>
      </c>
      <c r="D81">
        <v>100000</v>
      </c>
      <c r="E81">
        <v>499.61799999999999</v>
      </c>
      <c r="F81">
        <v>-9074.0400000000009</v>
      </c>
      <c r="G81">
        <v>39549.800000000003</v>
      </c>
      <c r="H81">
        <v>0.22505800000000001</v>
      </c>
      <c r="I81">
        <v>1560</v>
      </c>
      <c r="J81">
        <v>440</v>
      </c>
      <c r="K81">
        <f>AVERAGE(F$3:F81)</f>
        <v>-9072.1777215189941</v>
      </c>
      <c r="L81">
        <f>STDEV(F$3:F81)/SQRT(COUNT(F$3:F81))</f>
        <v>0.20355864754774408</v>
      </c>
    </row>
    <row r="82" spans="3:12" x14ac:dyDescent="0.2">
      <c r="C82">
        <v>80</v>
      </c>
      <c r="D82">
        <v>100000</v>
      </c>
      <c r="E82">
        <v>500.33300000000003</v>
      </c>
      <c r="F82">
        <v>-9071.69</v>
      </c>
      <c r="G82">
        <v>39563.599999999999</v>
      </c>
      <c r="H82">
        <v>5.1566099999999997E-2</v>
      </c>
      <c r="I82">
        <v>1560</v>
      </c>
      <c r="J82">
        <v>440</v>
      </c>
      <c r="K82">
        <f>AVERAGE(F$3:F82)</f>
        <v>-9072.1716250000063</v>
      </c>
      <c r="L82">
        <f>STDEV(F$3:F82)/SQRT(COUNT(F$3:F82))</f>
        <v>0.20109049569893392</v>
      </c>
    </row>
    <row r="83" spans="3:12" x14ac:dyDescent="0.2">
      <c r="C83">
        <v>81</v>
      </c>
      <c r="D83">
        <v>100000</v>
      </c>
      <c r="E83">
        <v>500.12400000000002</v>
      </c>
      <c r="F83">
        <v>-9072.17</v>
      </c>
      <c r="G83">
        <v>39543.5</v>
      </c>
      <c r="H83">
        <v>0.36451</v>
      </c>
      <c r="I83">
        <v>1560</v>
      </c>
      <c r="J83">
        <v>440</v>
      </c>
      <c r="K83">
        <f>AVERAGE(F$3:F83)</f>
        <v>-9072.1716049382776</v>
      </c>
      <c r="L83">
        <f>STDEV(F$3:F83)/SQRT(COUNT(F$3:F83))</f>
        <v>0.19859238115181291</v>
      </c>
    </row>
    <row r="84" spans="3:12" x14ac:dyDescent="0.2">
      <c r="C84">
        <v>82</v>
      </c>
      <c r="D84">
        <v>100000</v>
      </c>
      <c r="E84">
        <v>500.10700000000003</v>
      </c>
      <c r="F84">
        <v>-9068.8799999999992</v>
      </c>
      <c r="G84">
        <v>39591.4</v>
      </c>
      <c r="H84">
        <v>-0.24671699999999999</v>
      </c>
      <c r="I84">
        <v>1560</v>
      </c>
      <c r="J84">
        <v>440</v>
      </c>
      <c r="K84">
        <f>AVERAGE(F$3:F84)</f>
        <v>-9072.1314634146402</v>
      </c>
      <c r="L84">
        <f>STDEV(F$3:F84)/SQRT(COUNT(F$3:F84))</f>
        <v>0.20022075455754573</v>
      </c>
    </row>
    <row r="85" spans="3:12" x14ac:dyDescent="0.2">
      <c r="C85">
        <v>83</v>
      </c>
      <c r="D85">
        <v>100000</v>
      </c>
      <c r="E85">
        <v>499.92899999999997</v>
      </c>
      <c r="F85">
        <v>-9070.4599999999991</v>
      </c>
      <c r="G85">
        <v>39539.9</v>
      </c>
      <c r="H85">
        <v>3.6059899999999999E-2</v>
      </c>
      <c r="I85">
        <v>1560</v>
      </c>
      <c r="J85">
        <v>440</v>
      </c>
      <c r="K85">
        <f>AVERAGE(F$3:F85)</f>
        <v>-9072.1113253012099</v>
      </c>
      <c r="L85">
        <f>STDEV(F$3:F85)/SQRT(COUNT(F$3:F85))</f>
        <v>0.19881627151052966</v>
      </c>
    </row>
    <row r="86" spans="3:12" x14ac:dyDescent="0.2">
      <c r="C86">
        <v>84</v>
      </c>
      <c r="D86">
        <v>100000</v>
      </c>
      <c r="E86">
        <v>499.99599999999998</v>
      </c>
      <c r="F86">
        <v>-9074.66</v>
      </c>
      <c r="G86">
        <v>39575.699999999997</v>
      </c>
      <c r="H86">
        <v>0.49544199999999999</v>
      </c>
      <c r="I86">
        <v>1560</v>
      </c>
      <c r="J86">
        <v>440</v>
      </c>
      <c r="K86">
        <f>AVERAGE(F$3:F86)</f>
        <v>-9072.1416666666719</v>
      </c>
      <c r="L86">
        <f>STDEV(F$3:F86)/SQRT(COUNT(F$3:F86))</f>
        <v>0.19876460340186597</v>
      </c>
    </row>
    <row r="87" spans="3:12" x14ac:dyDescent="0.2">
      <c r="C87">
        <v>85</v>
      </c>
      <c r="D87">
        <v>100000</v>
      </c>
      <c r="E87">
        <v>499.46</v>
      </c>
      <c r="F87">
        <v>-9072.41</v>
      </c>
      <c r="G87">
        <v>39547.300000000003</v>
      </c>
      <c r="H87">
        <v>-0.10152</v>
      </c>
      <c r="I87">
        <v>1560</v>
      </c>
      <c r="J87">
        <v>440</v>
      </c>
      <c r="K87">
        <f>AVERAGE(F$3:F87)</f>
        <v>-9072.1448235294174</v>
      </c>
      <c r="L87">
        <f>STDEV(F$3:F87)/SQRT(COUNT(F$3:F87))</f>
        <v>0.19643764463234684</v>
      </c>
    </row>
    <row r="88" spans="3:12" x14ac:dyDescent="0.2">
      <c r="C88">
        <v>86</v>
      </c>
      <c r="D88">
        <v>100000</v>
      </c>
      <c r="E88">
        <v>500.11599999999999</v>
      </c>
      <c r="F88">
        <v>-9071.49</v>
      </c>
      <c r="G88">
        <v>39561.4</v>
      </c>
      <c r="H88">
        <v>0.158884</v>
      </c>
      <c r="I88">
        <v>1560</v>
      </c>
      <c r="J88">
        <v>440</v>
      </c>
      <c r="K88">
        <f>AVERAGE(F$3:F88)</f>
        <v>-9072.137209302331</v>
      </c>
      <c r="L88">
        <f>STDEV(F$3:F88)/SQRT(COUNT(F$3:F88))</f>
        <v>0.19428930796400859</v>
      </c>
    </row>
    <row r="89" spans="3:12" x14ac:dyDescent="0.2">
      <c r="C89">
        <v>87</v>
      </c>
      <c r="D89">
        <v>100000</v>
      </c>
      <c r="E89">
        <v>500.13200000000001</v>
      </c>
      <c r="F89">
        <v>-9072.26</v>
      </c>
      <c r="G89">
        <v>39545.800000000003</v>
      </c>
      <c r="H89">
        <v>0.61769799999999997</v>
      </c>
      <c r="I89">
        <v>1560</v>
      </c>
      <c r="J89">
        <v>440</v>
      </c>
      <c r="K89">
        <f>AVERAGE(F$3:F89)</f>
        <v>-9072.1386206896605</v>
      </c>
      <c r="L89">
        <f>STDEV(F$3:F89)/SQRT(COUNT(F$3:F89))</f>
        <v>0.1920482996094672</v>
      </c>
    </row>
    <row r="90" spans="3:12" x14ac:dyDescent="0.2">
      <c r="C90">
        <v>88</v>
      </c>
      <c r="D90">
        <v>100000</v>
      </c>
      <c r="E90">
        <v>499.83100000000002</v>
      </c>
      <c r="F90">
        <v>-9071.01</v>
      </c>
      <c r="G90">
        <v>39569.199999999997</v>
      </c>
      <c r="H90">
        <v>5.1252800000000001E-2</v>
      </c>
      <c r="I90">
        <v>1560</v>
      </c>
      <c r="J90">
        <v>440</v>
      </c>
      <c r="K90">
        <f>AVERAGE(F$3:F90)</f>
        <v>-9072.1257954545508</v>
      </c>
      <c r="L90">
        <f>STDEV(F$3:F90)/SQRT(COUNT(F$3:F90))</f>
        <v>0.19028609061044147</v>
      </c>
    </row>
    <row r="91" spans="3:12" x14ac:dyDescent="0.2">
      <c r="C91">
        <v>89</v>
      </c>
      <c r="D91">
        <v>100000</v>
      </c>
      <c r="E91">
        <v>500.214</v>
      </c>
      <c r="F91">
        <v>-9072.61</v>
      </c>
      <c r="G91">
        <v>39606.400000000001</v>
      </c>
      <c r="H91">
        <v>-3.3004900000000001E-3</v>
      </c>
      <c r="I91">
        <v>1560</v>
      </c>
      <c r="J91">
        <v>440</v>
      </c>
      <c r="K91">
        <f>AVERAGE(F$3:F91)</f>
        <v>-9072.1312359550611</v>
      </c>
      <c r="L91">
        <f>STDEV(F$3:F91)/SQRT(COUNT(F$3:F91))</f>
        <v>0.18821454383319031</v>
      </c>
    </row>
    <row r="92" spans="3:12" x14ac:dyDescent="0.2">
      <c r="C92">
        <v>90</v>
      </c>
      <c r="D92">
        <v>100000</v>
      </c>
      <c r="E92">
        <v>500.053</v>
      </c>
      <c r="F92">
        <v>-9069.18</v>
      </c>
      <c r="G92">
        <v>39565</v>
      </c>
      <c r="H92">
        <v>0.31392700000000001</v>
      </c>
      <c r="I92">
        <v>1560</v>
      </c>
      <c r="J92">
        <v>440</v>
      </c>
      <c r="K92">
        <f>AVERAGE(F$3:F92)</f>
        <v>-9072.0984444444512</v>
      </c>
      <c r="L92">
        <f>STDEV(F$3:F92)/SQRT(COUNT(F$3:F92))</f>
        <v>0.18897825748092759</v>
      </c>
    </row>
    <row r="93" spans="3:12" x14ac:dyDescent="0.2">
      <c r="C93">
        <v>91</v>
      </c>
      <c r="D93">
        <v>100000</v>
      </c>
      <c r="E93">
        <v>499.86399999999998</v>
      </c>
      <c r="F93">
        <v>-9073.39</v>
      </c>
      <c r="G93">
        <v>39564.300000000003</v>
      </c>
      <c r="H93">
        <v>-0.11162</v>
      </c>
      <c r="I93">
        <v>1560</v>
      </c>
      <c r="J93">
        <v>440</v>
      </c>
      <c r="K93">
        <f>AVERAGE(F$3:F93)</f>
        <v>-9072.112637362643</v>
      </c>
      <c r="L93">
        <f>STDEV(F$3:F93)/SQRT(COUNT(F$3:F93))</f>
        <v>0.18742818471097175</v>
      </c>
    </row>
    <row r="94" spans="3:12" x14ac:dyDescent="0.2">
      <c r="C94">
        <v>92</v>
      </c>
      <c r="D94">
        <v>100000</v>
      </c>
      <c r="E94">
        <v>499.80700000000002</v>
      </c>
      <c r="F94">
        <v>-9073.19</v>
      </c>
      <c r="G94">
        <v>39585.5</v>
      </c>
      <c r="H94">
        <v>0.31654300000000002</v>
      </c>
      <c r="I94">
        <v>1560</v>
      </c>
      <c r="J94">
        <v>440</v>
      </c>
      <c r="K94">
        <f>AVERAGE(F$3:F94)</f>
        <v>-9072.1243478260931</v>
      </c>
      <c r="L94">
        <f>STDEV(F$3:F94)/SQRT(COUNT(F$3:F94))</f>
        <v>0.18574923529456142</v>
      </c>
    </row>
    <row r="95" spans="3:12" x14ac:dyDescent="0.2">
      <c r="C95">
        <v>93</v>
      </c>
      <c r="D95">
        <v>100000</v>
      </c>
      <c r="E95">
        <v>499.928</v>
      </c>
      <c r="F95">
        <v>-9075.06</v>
      </c>
      <c r="G95">
        <v>39596.699999999997</v>
      </c>
      <c r="H95">
        <v>0.21290799999999999</v>
      </c>
      <c r="I95">
        <v>1560</v>
      </c>
      <c r="J95">
        <v>440</v>
      </c>
      <c r="K95">
        <f>AVERAGE(F$3:F95)</f>
        <v>-9072.1559139785004</v>
      </c>
      <c r="L95">
        <f>STDEV(F$3:F95)/SQRT(COUNT(F$3:F95))</f>
        <v>0.18643284355408074</v>
      </c>
    </row>
    <row r="96" spans="3:12" x14ac:dyDescent="0.2">
      <c r="C96">
        <v>94</v>
      </c>
      <c r="D96">
        <v>100000</v>
      </c>
      <c r="E96">
        <v>499.81</v>
      </c>
      <c r="F96">
        <v>-9072.25</v>
      </c>
      <c r="G96">
        <v>39575.699999999997</v>
      </c>
      <c r="H96">
        <v>0.245952</v>
      </c>
      <c r="I96">
        <v>1560</v>
      </c>
      <c r="J96">
        <v>440</v>
      </c>
      <c r="K96">
        <f>AVERAGE(F$3:F96)</f>
        <v>-9072.1569148936233</v>
      </c>
      <c r="L96">
        <f>STDEV(F$3:F96)/SQRT(COUNT(F$3:F96))</f>
        <v>0.18444156793800762</v>
      </c>
    </row>
    <row r="97" spans="3:14" x14ac:dyDescent="0.2">
      <c r="C97">
        <v>95</v>
      </c>
      <c r="D97">
        <v>100000</v>
      </c>
      <c r="E97">
        <v>500.113</v>
      </c>
      <c r="F97">
        <v>-9071.1</v>
      </c>
      <c r="G97">
        <v>39564.5</v>
      </c>
      <c r="H97">
        <v>0.158691</v>
      </c>
      <c r="I97">
        <v>1560</v>
      </c>
      <c r="J97">
        <v>440</v>
      </c>
      <c r="K97">
        <f>AVERAGE(F$3:F97)</f>
        <v>-9072.1457894736905</v>
      </c>
      <c r="L97">
        <f>STDEV(F$3:F97)/SQRT(COUNT(F$3:F97))</f>
        <v>0.18282856440662418</v>
      </c>
    </row>
    <row r="98" spans="3:14" x14ac:dyDescent="0.2">
      <c r="C98">
        <v>96</v>
      </c>
      <c r="D98">
        <v>100000</v>
      </c>
      <c r="E98">
        <v>500.28100000000001</v>
      </c>
      <c r="F98">
        <v>-9074.35</v>
      </c>
      <c r="G98">
        <v>39552.300000000003</v>
      </c>
      <c r="H98">
        <v>0.63395800000000002</v>
      </c>
      <c r="I98">
        <v>1560</v>
      </c>
      <c r="J98">
        <v>440</v>
      </c>
      <c r="K98">
        <f>AVERAGE(F$3:F98)</f>
        <v>-9072.1687500000062</v>
      </c>
      <c r="L98">
        <f>STDEV(F$3:F98)/SQRT(COUNT(F$3:F98))</f>
        <v>0.18236526208625861</v>
      </c>
    </row>
    <row r="99" spans="3:14" x14ac:dyDescent="0.2">
      <c r="C99">
        <v>97</v>
      </c>
      <c r="D99">
        <v>100000</v>
      </c>
      <c r="E99">
        <v>500.17700000000002</v>
      </c>
      <c r="F99">
        <v>-9070.27</v>
      </c>
      <c r="G99">
        <v>39549.300000000003</v>
      </c>
      <c r="H99">
        <v>4.5415999999999998E-2</v>
      </c>
      <c r="I99">
        <v>1560</v>
      </c>
      <c r="J99">
        <v>440</v>
      </c>
      <c r="K99">
        <f>AVERAGE(F$3:F99)</f>
        <v>-9072.1491752577385</v>
      </c>
      <c r="L99">
        <f>STDEV(F$3:F99)/SQRT(COUNT(F$3:F99))</f>
        <v>0.18153387061149301</v>
      </c>
    </row>
    <row r="100" spans="3:14" x14ac:dyDescent="0.2">
      <c r="C100">
        <v>98</v>
      </c>
      <c r="D100">
        <v>100000</v>
      </c>
      <c r="E100">
        <v>499.74200000000002</v>
      </c>
      <c r="F100">
        <v>-9072.41</v>
      </c>
      <c r="G100">
        <v>39572.6</v>
      </c>
      <c r="H100">
        <v>-0.13575799999999999</v>
      </c>
      <c r="I100">
        <v>1560</v>
      </c>
      <c r="J100">
        <v>440</v>
      </c>
      <c r="K100">
        <f>AVERAGE(F$3:F100)</f>
        <v>-9072.1518367346998</v>
      </c>
      <c r="L100">
        <f>STDEV(F$3:F100)/SQRT(COUNT(F$3:F100))</f>
        <v>0.17969164666185819</v>
      </c>
    </row>
    <row r="101" spans="3:14" x14ac:dyDescent="0.2">
      <c r="C101">
        <v>99</v>
      </c>
      <c r="D101">
        <v>100000</v>
      </c>
      <c r="E101">
        <v>500.41899999999998</v>
      </c>
      <c r="F101">
        <v>-9070.56</v>
      </c>
      <c r="G101">
        <v>39566.699999999997</v>
      </c>
      <c r="H101">
        <v>4.6338200000000003E-2</v>
      </c>
      <c r="I101">
        <v>1560</v>
      </c>
      <c r="J101">
        <v>440</v>
      </c>
      <c r="K101">
        <f>AVERAGE(F$3:F101)</f>
        <v>-9072.1357575757647</v>
      </c>
      <c r="L101">
        <f>STDEV(F$3:F101)/SQRT(COUNT(F$3:F101))</f>
        <v>0.17859261582297165</v>
      </c>
      <c r="N101" t="s">
        <v>22</v>
      </c>
    </row>
    <row r="102" spans="3:14" x14ac:dyDescent="0.2">
      <c r="C102">
        <v>100</v>
      </c>
      <c r="D102">
        <v>100000</v>
      </c>
      <c r="E102">
        <v>499.791</v>
      </c>
      <c r="F102">
        <v>-9070.66</v>
      </c>
      <c r="G102">
        <v>39582.199999999997</v>
      </c>
      <c r="H102">
        <v>-1.50759E-2</v>
      </c>
      <c r="I102">
        <v>1560</v>
      </c>
      <c r="J102">
        <v>440</v>
      </c>
      <c r="K102">
        <f>AVERAGE(F$3:F102)</f>
        <v>-9072.1210000000065</v>
      </c>
      <c r="L102">
        <f>STDEV(F$3:F102)/SQRT(COUNT(F$3:F102))</f>
        <v>0.17741251934461202</v>
      </c>
      <c r="N102">
        <f>K102-K52</f>
        <v>4.8399999996036058E-2</v>
      </c>
    </row>
    <row r="103" spans="3:14" x14ac:dyDescent="0.2">
      <c r="C103">
        <v>101</v>
      </c>
      <c r="D103">
        <v>100000</v>
      </c>
      <c r="E103">
        <v>500.00200000000001</v>
      </c>
      <c r="F103">
        <v>-9070</v>
      </c>
      <c r="G103">
        <v>39553</v>
      </c>
      <c r="H103">
        <v>-0.12956300000000001</v>
      </c>
      <c r="I103">
        <v>1560</v>
      </c>
      <c r="J103">
        <v>440</v>
      </c>
      <c r="K103">
        <f>AVERAGE(F$3:F103)</f>
        <v>-9072.1000000000058</v>
      </c>
      <c r="L103">
        <f>STDEV(F$3:F103)/SQRT(COUNT(F$3:F103))</f>
        <v>0.17689807995868587</v>
      </c>
    </row>
    <row r="104" spans="3:14" x14ac:dyDescent="0.2">
      <c r="C104">
        <v>102</v>
      </c>
      <c r="D104">
        <v>100000</v>
      </c>
      <c r="E104">
        <v>500.17899999999997</v>
      </c>
      <c r="F104">
        <v>-9074.08</v>
      </c>
      <c r="G104">
        <v>39540.9</v>
      </c>
      <c r="H104">
        <v>0.18601300000000001</v>
      </c>
      <c r="I104">
        <v>1560</v>
      </c>
      <c r="J104">
        <v>440</v>
      </c>
      <c r="K104">
        <f>AVERAGE(F$3:F104)</f>
        <v>-9072.1194117647119</v>
      </c>
      <c r="L104">
        <f>STDEV(F$3:F104)/SQRT(COUNT(F$3:F104))</f>
        <v>0.17622758134222752</v>
      </c>
    </row>
    <row r="105" spans="3:14" x14ac:dyDescent="0.2">
      <c r="C105">
        <v>103</v>
      </c>
      <c r="D105">
        <v>100000</v>
      </c>
      <c r="E105">
        <v>499.94400000000002</v>
      </c>
      <c r="F105">
        <v>-9071.07</v>
      </c>
      <c r="G105">
        <v>39550.199999999997</v>
      </c>
      <c r="H105">
        <v>0.171124</v>
      </c>
      <c r="I105">
        <v>1560</v>
      </c>
      <c r="J105">
        <v>440</v>
      </c>
      <c r="K105">
        <f>AVERAGE(F$3:F105)</f>
        <v>-9072.1092233009767</v>
      </c>
      <c r="L105">
        <f>STDEV(F$3:F105)/SQRT(COUNT(F$3:F105))</f>
        <v>0.17480541461217597</v>
      </c>
    </row>
    <row r="106" spans="3:14" x14ac:dyDescent="0.2">
      <c r="C106">
        <v>104</v>
      </c>
      <c r="D106">
        <v>100000</v>
      </c>
      <c r="E106">
        <v>499.79300000000001</v>
      </c>
      <c r="F106">
        <v>-9073.5400000000009</v>
      </c>
      <c r="G106">
        <v>39557.699999999997</v>
      </c>
      <c r="H106">
        <v>0.73923499999999998</v>
      </c>
      <c r="I106">
        <v>1560</v>
      </c>
      <c r="J106">
        <v>440</v>
      </c>
      <c r="K106">
        <f>AVERAGE(F$3:F106)</f>
        <v>-9072.1229807692362</v>
      </c>
      <c r="L106">
        <f>STDEV(F$3:F106)/SQRT(COUNT(F$3:F106))</f>
        <v>0.1736622226742538</v>
      </c>
    </row>
    <row r="107" spans="3:14" x14ac:dyDescent="0.2">
      <c r="C107">
        <v>105</v>
      </c>
      <c r="D107">
        <v>100000</v>
      </c>
      <c r="E107">
        <v>500.00599999999997</v>
      </c>
      <c r="F107">
        <v>-9072.7099999999991</v>
      </c>
      <c r="G107">
        <v>39541</v>
      </c>
      <c r="H107">
        <v>0.68742199999999998</v>
      </c>
      <c r="I107">
        <v>1560</v>
      </c>
      <c r="J107">
        <v>440</v>
      </c>
      <c r="K107">
        <f>AVERAGE(F$3:F107)</f>
        <v>-9072.1285714285768</v>
      </c>
      <c r="L107">
        <f>STDEV(F$3:F107)/SQRT(COUNT(F$3:F107))</f>
        <v>0.17209117975555965</v>
      </c>
    </row>
    <row r="108" spans="3:14" x14ac:dyDescent="0.2">
      <c r="C108">
        <v>106</v>
      </c>
      <c r="D108">
        <v>100000</v>
      </c>
      <c r="E108">
        <v>500.29599999999999</v>
      </c>
      <c r="F108">
        <v>-9075.1299999999992</v>
      </c>
      <c r="G108">
        <v>39584</v>
      </c>
      <c r="H108">
        <v>0.60306899999999997</v>
      </c>
      <c r="I108">
        <v>1560</v>
      </c>
      <c r="J108">
        <v>440</v>
      </c>
      <c r="K108">
        <f>AVERAGE(F$3:F108)</f>
        <v>-9072.156886792458</v>
      </c>
      <c r="L108">
        <f>STDEV(F$3:F108)/SQRT(COUNT(F$3:F108))</f>
        <v>0.17279569825971622</v>
      </c>
    </row>
    <row r="109" spans="3:14" x14ac:dyDescent="0.2">
      <c r="C109">
        <v>107</v>
      </c>
      <c r="D109">
        <v>100000</v>
      </c>
      <c r="E109">
        <v>499.88600000000002</v>
      </c>
      <c r="F109">
        <v>-9073.4699999999993</v>
      </c>
      <c r="G109">
        <v>39569.5</v>
      </c>
      <c r="H109">
        <v>0.51506600000000002</v>
      </c>
      <c r="I109">
        <v>1560</v>
      </c>
      <c r="J109">
        <v>440</v>
      </c>
      <c r="K109">
        <f>AVERAGE(F$3:F109)</f>
        <v>-9072.1691588785106</v>
      </c>
      <c r="L109">
        <f>STDEV(F$3:F109)/SQRT(COUNT(F$3:F109))</f>
        <v>0.17161252101974245</v>
      </c>
    </row>
    <row r="110" spans="3:14" x14ac:dyDescent="0.2">
      <c r="C110">
        <v>108</v>
      </c>
      <c r="D110">
        <v>100000</v>
      </c>
      <c r="E110">
        <v>500.46499999999997</v>
      </c>
      <c r="F110">
        <v>-9070.9500000000007</v>
      </c>
      <c r="G110">
        <v>39566.5</v>
      </c>
      <c r="H110">
        <v>0.41979300000000003</v>
      </c>
      <c r="I110">
        <v>1560</v>
      </c>
      <c r="J110">
        <v>440</v>
      </c>
      <c r="K110">
        <f>AVERAGE(F$3:F110)</f>
        <v>-9072.1578703703744</v>
      </c>
      <c r="L110">
        <f>STDEV(F$3:F110)/SQRT(COUNT(F$3:F110))</f>
        <v>0.1703904385200152</v>
      </c>
    </row>
    <row r="111" spans="3:14" x14ac:dyDescent="0.2">
      <c r="C111">
        <v>109</v>
      </c>
      <c r="D111">
        <v>100000</v>
      </c>
      <c r="E111">
        <v>499.57900000000001</v>
      </c>
      <c r="F111">
        <v>-9067.18</v>
      </c>
      <c r="G111">
        <v>39543.300000000003</v>
      </c>
      <c r="H111">
        <v>5.4066200000000002E-2</v>
      </c>
      <c r="I111">
        <v>1560</v>
      </c>
      <c r="J111">
        <v>440</v>
      </c>
      <c r="K111">
        <f>AVERAGE(F$3:F111)</f>
        <v>-9072.1122018348669</v>
      </c>
      <c r="L111">
        <f>STDEV(F$3:F111)/SQRT(COUNT(F$3:F111))</f>
        <v>0.17488797238455164</v>
      </c>
    </row>
    <row r="112" spans="3:14" x14ac:dyDescent="0.2">
      <c r="C112">
        <v>110</v>
      </c>
      <c r="D112">
        <v>100000</v>
      </c>
      <c r="E112">
        <v>500.36900000000003</v>
      </c>
      <c r="F112">
        <v>-9074.81</v>
      </c>
      <c r="G112">
        <v>39579.1</v>
      </c>
      <c r="H112">
        <v>8.1334299999999998E-2</v>
      </c>
      <c r="I112">
        <v>1560</v>
      </c>
      <c r="J112">
        <v>440</v>
      </c>
      <c r="K112">
        <f>AVERAGE(F$3:F112)</f>
        <v>-9072.136727272733</v>
      </c>
      <c r="L112">
        <f>STDEV(F$3:F112)/SQRT(COUNT(F$3:F112))</f>
        <v>0.17501769762012059</v>
      </c>
    </row>
    <row r="113" spans="3:12" x14ac:dyDescent="0.2">
      <c r="C113">
        <v>111</v>
      </c>
      <c r="D113">
        <v>100000</v>
      </c>
      <c r="E113">
        <v>500.30799999999999</v>
      </c>
      <c r="F113">
        <v>-9072.2199999999993</v>
      </c>
      <c r="G113">
        <v>39559.4</v>
      </c>
      <c r="H113">
        <v>0.50444</v>
      </c>
      <c r="I113">
        <v>1560</v>
      </c>
      <c r="J113">
        <v>440</v>
      </c>
      <c r="K113">
        <f>AVERAGE(F$3:F113)</f>
        <v>-9072.1374774774831</v>
      </c>
      <c r="L113">
        <f>STDEV(F$3:F113)/SQRT(COUNT(F$3:F113))</f>
        <v>0.17343541700978105</v>
      </c>
    </row>
    <row r="114" spans="3:12" x14ac:dyDescent="0.2">
      <c r="C114">
        <v>112</v>
      </c>
      <c r="D114">
        <v>100000</v>
      </c>
      <c r="E114">
        <v>500.33199999999999</v>
      </c>
      <c r="F114">
        <v>-9071.6200000000008</v>
      </c>
      <c r="G114">
        <v>39554.699999999997</v>
      </c>
      <c r="H114">
        <v>0.138375</v>
      </c>
      <c r="I114">
        <v>1560</v>
      </c>
      <c r="J114">
        <v>440</v>
      </c>
      <c r="K114">
        <f>AVERAGE(F$3:F114)</f>
        <v>-9072.1328571428621</v>
      </c>
      <c r="L114">
        <f>STDEV(F$3:F114)/SQRT(COUNT(F$3:F114))</f>
        <v>0.1719419998028211</v>
      </c>
    </row>
    <row r="115" spans="3:12" x14ac:dyDescent="0.2">
      <c r="C115">
        <v>113</v>
      </c>
      <c r="D115">
        <v>100000</v>
      </c>
      <c r="E115">
        <v>499.71600000000001</v>
      </c>
      <c r="F115">
        <v>-9074.43</v>
      </c>
      <c r="G115">
        <v>39574.300000000003</v>
      </c>
      <c r="H115">
        <v>0.31404500000000002</v>
      </c>
      <c r="I115">
        <v>1560</v>
      </c>
      <c r="J115">
        <v>440</v>
      </c>
      <c r="K115">
        <f>AVERAGE(F$3:F115)</f>
        <v>-9072.1531858407143</v>
      </c>
      <c r="L115">
        <f>STDEV(F$3:F115)/SQRT(COUNT(F$3:F115))</f>
        <v>0.1716218217693721</v>
      </c>
    </row>
    <row r="116" spans="3:12" x14ac:dyDescent="0.2">
      <c r="C116">
        <v>114</v>
      </c>
      <c r="D116">
        <v>100000</v>
      </c>
      <c r="E116">
        <v>499.62799999999999</v>
      </c>
      <c r="F116">
        <v>-9071.32</v>
      </c>
      <c r="G116">
        <v>39580.800000000003</v>
      </c>
      <c r="H116">
        <v>0.18648999999999999</v>
      </c>
      <c r="I116">
        <v>1560</v>
      </c>
      <c r="J116">
        <v>440</v>
      </c>
      <c r="K116">
        <f>AVERAGE(F$3:F116)</f>
        <v>-9072.1458771929883</v>
      </c>
      <c r="L116">
        <f>STDEV(F$3:F116)/SQRT(COUNT(F$3:F116))</f>
        <v>0.17026663890747407</v>
      </c>
    </row>
    <row r="117" spans="3:12" x14ac:dyDescent="0.2">
      <c r="C117">
        <v>115</v>
      </c>
      <c r="D117">
        <v>100000</v>
      </c>
      <c r="E117">
        <v>500.25799999999998</v>
      </c>
      <c r="F117">
        <v>-9073.82</v>
      </c>
      <c r="G117">
        <v>39576.5</v>
      </c>
      <c r="H117">
        <v>0.52486699999999997</v>
      </c>
      <c r="I117">
        <v>1560</v>
      </c>
      <c r="J117">
        <v>440</v>
      </c>
      <c r="K117">
        <f>AVERAGE(F$3:F117)</f>
        <v>-9072.1604347826142</v>
      </c>
      <c r="L117">
        <f>STDEV(F$3:F117)/SQRT(COUNT(F$3:F117))</f>
        <v>0.1694062134663647</v>
      </c>
    </row>
    <row r="118" spans="3:12" x14ac:dyDescent="0.2">
      <c r="C118">
        <v>116</v>
      </c>
      <c r="D118">
        <v>100000</v>
      </c>
      <c r="E118">
        <v>500.48599999999999</v>
      </c>
      <c r="F118">
        <v>-9073.3700000000008</v>
      </c>
      <c r="G118">
        <v>39602.300000000003</v>
      </c>
      <c r="H118">
        <v>0.40582699999999999</v>
      </c>
      <c r="I118">
        <v>1560</v>
      </c>
      <c r="J118">
        <v>440</v>
      </c>
      <c r="K118">
        <f>AVERAGE(F$3:F118)</f>
        <v>-9072.1708620689697</v>
      </c>
      <c r="L118">
        <f>STDEV(F$3:F118)/SQRT(COUNT(F$3:F118))</f>
        <v>0.16826286678383046</v>
      </c>
    </row>
    <row r="119" spans="3:12" x14ac:dyDescent="0.2">
      <c r="C119">
        <v>117</v>
      </c>
      <c r="D119">
        <v>100000</v>
      </c>
      <c r="E119">
        <v>499.827</v>
      </c>
      <c r="F119">
        <v>-9072.41</v>
      </c>
      <c r="G119">
        <v>39570</v>
      </c>
      <c r="H119">
        <v>0.12848100000000001</v>
      </c>
      <c r="I119">
        <v>1560</v>
      </c>
      <c r="J119">
        <v>440</v>
      </c>
      <c r="K119">
        <f>AVERAGE(F$3:F119)</f>
        <v>-9072.1729059829104</v>
      </c>
      <c r="L119">
        <f>STDEV(F$3:F119)/SQRT(COUNT(F$3:F119))</f>
        <v>0.16683104448484837</v>
      </c>
    </row>
    <row r="120" spans="3:12" x14ac:dyDescent="0.2">
      <c r="C120">
        <v>118</v>
      </c>
      <c r="D120">
        <v>100000</v>
      </c>
      <c r="E120">
        <v>500.28100000000001</v>
      </c>
      <c r="F120">
        <v>-9070.98</v>
      </c>
      <c r="G120">
        <v>39547.5</v>
      </c>
      <c r="H120">
        <v>0.57122600000000001</v>
      </c>
      <c r="I120">
        <v>1560</v>
      </c>
      <c r="J120">
        <v>440</v>
      </c>
      <c r="K120">
        <f>AVERAGE(F$3:F120)</f>
        <v>-9072.1627966101732</v>
      </c>
      <c r="L120">
        <f>STDEV(F$3:F120)/SQRT(COUNT(F$3:F120))</f>
        <v>0.16571981740872641</v>
      </c>
    </row>
    <row r="121" spans="3:12" x14ac:dyDescent="0.2">
      <c r="C121">
        <v>119</v>
      </c>
      <c r="D121">
        <v>100000</v>
      </c>
      <c r="E121">
        <v>499.96899999999999</v>
      </c>
      <c r="F121">
        <v>-9071.4</v>
      </c>
      <c r="G121">
        <v>39565.699999999997</v>
      </c>
      <c r="H121">
        <v>0.56191100000000005</v>
      </c>
      <c r="I121">
        <v>1560</v>
      </c>
      <c r="J121">
        <v>440</v>
      </c>
      <c r="K121">
        <f>AVERAGE(F$3:F121)</f>
        <v>-9072.156386554625</v>
      </c>
      <c r="L121">
        <f>STDEV(F$3:F121)/SQRT(COUNT(F$3:F121))</f>
        <v>0.16444629122023097</v>
      </c>
    </row>
    <row r="122" spans="3:12" x14ac:dyDescent="0.2">
      <c r="C122">
        <v>120</v>
      </c>
      <c r="D122">
        <v>100000</v>
      </c>
      <c r="E122">
        <v>500.10899999999998</v>
      </c>
      <c r="F122">
        <v>-9070.5400000000009</v>
      </c>
      <c r="G122">
        <v>39567.800000000003</v>
      </c>
      <c r="H122">
        <v>0.30905500000000002</v>
      </c>
      <c r="I122">
        <v>1560</v>
      </c>
      <c r="J122">
        <v>440</v>
      </c>
      <c r="K122">
        <f>AVERAGE(F$3:F122)</f>
        <v>-9072.1429166666694</v>
      </c>
      <c r="L122">
        <f>STDEV(F$3:F122)/SQRT(COUNT(F$3:F122))</f>
        <v>0.16362552021617066</v>
      </c>
    </row>
    <row r="123" spans="3:12" x14ac:dyDescent="0.2">
      <c r="C123">
        <v>121</v>
      </c>
      <c r="D123">
        <v>100000</v>
      </c>
      <c r="E123">
        <v>499.363</v>
      </c>
      <c r="F123">
        <v>-9067.14</v>
      </c>
      <c r="G123">
        <v>39539.9</v>
      </c>
      <c r="H123">
        <v>1.43117E-2</v>
      </c>
      <c r="I123">
        <v>1560</v>
      </c>
      <c r="J123">
        <v>440</v>
      </c>
      <c r="K123">
        <f>AVERAGE(F$3:F123)</f>
        <v>-9072.1015702479363</v>
      </c>
      <c r="L123">
        <f>STDEV(F$3:F123)/SQRT(COUNT(F$3:F123))</f>
        <v>0.1674523906790775</v>
      </c>
    </row>
    <row r="124" spans="3:12" x14ac:dyDescent="0.2">
      <c r="C124">
        <v>122</v>
      </c>
      <c r="D124">
        <v>100000</v>
      </c>
      <c r="E124">
        <v>499.74200000000002</v>
      </c>
      <c r="F124">
        <v>-9072.4500000000007</v>
      </c>
      <c r="G124">
        <v>39556.1</v>
      </c>
      <c r="H124">
        <v>-0.176596</v>
      </c>
      <c r="I124">
        <v>1560</v>
      </c>
      <c r="J124">
        <v>440</v>
      </c>
      <c r="K124">
        <f>AVERAGE(F$3:F124)</f>
        <v>-9072.1044262295109</v>
      </c>
      <c r="L124">
        <f>STDEV(F$3:F124)/SQRT(COUNT(F$3:F124))</f>
        <v>0.16609871364392825</v>
      </c>
    </row>
    <row r="125" spans="3:12" x14ac:dyDescent="0.2">
      <c r="C125">
        <v>123</v>
      </c>
      <c r="D125">
        <v>100000</v>
      </c>
      <c r="E125">
        <v>499.84899999999999</v>
      </c>
      <c r="F125">
        <v>-9070.42</v>
      </c>
      <c r="G125">
        <v>39550.800000000003</v>
      </c>
      <c r="H125">
        <v>-3.7462299999999997E-2</v>
      </c>
      <c r="I125">
        <v>1560</v>
      </c>
      <c r="J125">
        <v>440</v>
      </c>
      <c r="K125">
        <f>AVERAGE(F$3:F125)</f>
        <v>-9072.0907317073179</v>
      </c>
      <c r="L125">
        <f>STDEV(F$3:F125)/SQRT(COUNT(F$3:F125))</f>
        <v>0.16531099334269322</v>
      </c>
    </row>
    <row r="126" spans="3:12" x14ac:dyDescent="0.2">
      <c r="C126">
        <v>124</v>
      </c>
      <c r="D126">
        <v>100000</v>
      </c>
      <c r="E126">
        <v>500.12200000000001</v>
      </c>
      <c r="F126">
        <v>-9072.4599999999991</v>
      </c>
      <c r="G126">
        <v>39541.9</v>
      </c>
      <c r="H126">
        <v>0.11596099999999999</v>
      </c>
      <c r="I126">
        <v>1560</v>
      </c>
      <c r="J126">
        <v>440</v>
      </c>
      <c r="K126">
        <f>AVERAGE(F$3:F126)</f>
        <v>-9072.0937096774196</v>
      </c>
      <c r="L126">
        <f>STDEV(F$3:F126)/SQRT(COUNT(F$3:F126))</f>
        <v>0.163999460595321</v>
      </c>
    </row>
    <row r="127" spans="3:12" x14ac:dyDescent="0.2">
      <c r="C127">
        <v>125</v>
      </c>
      <c r="D127">
        <v>100000</v>
      </c>
      <c r="E127">
        <v>499.91899999999998</v>
      </c>
      <c r="F127">
        <v>-9070.89</v>
      </c>
      <c r="G127">
        <v>39545.199999999997</v>
      </c>
      <c r="H127">
        <v>0.48636200000000002</v>
      </c>
      <c r="I127">
        <v>1560</v>
      </c>
      <c r="J127">
        <v>440</v>
      </c>
      <c r="K127">
        <f>AVERAGE(F$3:F127)</f>
        <v>-9072.0840800000005</v>
      </c>
      <c r="L127">
        <f>STDEV(F$3:F127)/SQRT(COUNT(F$3:F127))</f>
        <v>0.16296693098155909</v>
      </c>
    </row>
    <row r="128" spans="3:12" x14ac:dyDescent="0.2">
      <c r="C128">
        <v>126</v>
      </c>
      <c r="D128">
        <v>100000</v>
      </c>
      <c r="E128">
        <v>499.74700000000001</v>
      </c>
      <c r="F128">
        <v>-9074.39</v>
      </c>
      <c r="G128">
        <v>39568.5</v>
      </c>
      <c r="H128">
        <v>0.43003000000000002</v>
      </c>
      <c r="I128">
        <v>1560</v>
      </c>
      <c r="J128">
        <v>440</v>
      </c>
      <c r="K128">
        <f>AVERAGE(F$3:F128)</f>
        <v>-9072.1023809523795</v>
      </c>
      <c r="L128">
        <f>STDEV(F$3:F128)/SQRT(COUNT(F$3:F128))</f>
        <v>0.16270091085964317</v>
      </c>
    </row>
    <row r="129" spans="3:12" x14ac:dyDescent="0.2">
      <c r="C129">
        <v>127</v>
      </c>
      <c r="D129">
        <v>100000</v>
      </c>
      <c r="E129">
        <v>499.83699999999999</v>
      </c>
      <c r="F129">
        <v>-9072.11</v>
      </c>
      <c r="G129">
        <v>39544.699999999997</v>
      </c>
      <c r="H129">
        <v>0.15466099999999999</v>
      </c>
      <c r="I129">
        <v>1560</v>
      </c>
      <c r="J129">
        <v>440</v>
      </c>
      <c r="K129">
        <f>AVERAGE(F$3:F129)</f>
        <v>-9072.1024409448819</v>
      </c>
      <c r="L129">
        <f>STDEV(F$3:F129)/SQRT(COUNT(F$3:F129))</f>
        <v>0.16141472862587691</v>
      </c>
    </row>
    <row r="130" spans="3:12" x14ac:dyDescent="0.2">
      <c r="C130">
        <v>128</v>
      </c>
      <c r="D130">
        <v>100000</v>
      </c>
      <c r="E130">
        <v>500.16500000000002</v>
      </c>
      <c r="F130">
        <v>-9069.1299999999992</v>
      </c>
      <c r="G130">
        <v>39531.800000000003</v>
      </c>
      <c r="H130">
        <v>-8.8775599999999996E-2</v>
      </c>
      <c r="I130">
        <v>1560</v>
      </c>
      <c r="J130">
        <v>440</v>
      </c>
      <c r="K130">
        <f>AVERAGE(F$3:F130)</f>
        <v>-9072.0792187499992</v>
      </c>
      <c r="L130">
        <f>STDEV(F$3:F130)/SQRT(COUNT(F$3:F130))</f>
        <v>0.16182360778514948</v>
      </c>
    </row>
    <row r="131" spans="3:12" x14ac:dyDescent="0.2">
      <c r="C131">
        <v>129</v>
      </c>
      <c r="D131">
        <v>100000</v>
      </c>
      <c r="E131">
        <v>500.14400000000001</v>
      </c>
      <c r="F131">
        <v>-9070.35</v>
      </c>
      <c r="G131">
        <v>39547.4</v>
      </c>
      <c r="H131">
        <v>0.26957300000000001</v>
      </c>
      <c r="I131">
        <v>1560</v>
      </c>
      <c r="J131">
        <v>440</v>
      </c>
      <c r="K131">
        <f>AVERAGE(F$3:F131)</f>
        <v>-9072.065813953488</v>
      </c>
      <c r="L131">
        <f>STDEV(F$3:F131)/SQRT(COUNT(F$3:F131))</f>
        <v>0.16112284278157946</v>
      </c>
    </row>
    <row r="132" spans="3:12" x14ac:dyDescent="0.2">
      <c r="C132">
        <v>130</v>
      </c>
      <c r="D132">
        <v>100000</v>
      </c>
      <c r="E132">
        <v>500.18900000000002</v>
      </c>
      <c r="F132">
        <v>-9070.86</v>
      </c>
      <c r="G132">
        <v>39553.5</v>
      </c>
      <c r="H132">
        <v>1.7772799999999998E-2</v>
      </c>
      <c r="I132">
        <v>1560</v>
      </c>
      <c r="J132">
        <v>440</v>
      </c>
      <c r="K132">
        <f>AVERAGE(F$3:F132)</f>
        <v>-9072.0565384615384</v>
      </c>
      <c r="L132">
        <f>STDEV(F$3:F132)/SQRT(COUNT(F$3:F132))</f>
        <v>0.16014746899387911</v>
      </c>
    </row>
    <row r="133" spans="3:12" x14ac:dyDescent="0.2">
      <c r="C133">
        <v>131</v>
      </c>
      <c r="D133">
        <v>100000</v>
      </c>
      <c r="E133">
        <v>499.75299999999999</v>
      </c>
      <c r="F133">
        <v>-9074.2199999999993</v>
      </c>
      <c r="G133">
        <v>39587.199999999997</v>
      </c>
      <c r="H133">
        <v>0.36309399999999997</v>
      </c>
      <c r="I133">
        <v>1560</v>
      </c>
      <c r="J133">
        <v>440</v>
      </c>
      <c r="K133">
        <f>AVERAGE(F$3:F133)</f>
        <v>-9072.0730534351151</v>
      </c>
      <c r="L133">
        <f>STDEV(F$3:F133)/SQRT(COUNT(F$3:F133))</f>
        <v>0.15977607984764997</v>
      </c>
    </row>
    <row r="134" spans="3:12" x14ac:dyDescent="0.2">
      <c r="C134">
        <v>132</v>
      </c>
      <c r="D134">
        <v>100000</v>
      </c>
      <c r="E134">
        <v>499.78199999999998</v>
      </c>
      <c r="F134">
        <v>-9072.59</v>
      </c>
      <c r="G134">
        <v>39567.599999999999</v>
      </c>
      <c r="H134">
        <v>0.18013299999999999</v>
      </c>
      <c r="I134">
        <v>1560</v>
      </c>
      <c r="J134">
        <v>440</v>
      </c>
      <c r="K134">
        <f>AVERAGE(F$3:F134)</f>
        <v>-9072.076969696971</v>
      </c>
      <c r="L134">
        <f>STDEV(F$3:F134)/SQRT(COUNT(F$3:F134))</f>
        <v>0.15860939103435101</v>
      </c>
    </row>
    <row r="135" spans="3:12" x14ac:dyDescent="0.2">
      <c r="C135">
        <v>133</v>
      </c>
      <c r="D135">
        <v>100000</v>
      </c>
      <c r="E135">
        <v>499.86099999999999</v>
      </c>
      <c r="F135">
        <v>-9074.7099999999991</v>
      </c>
      <c r="G135">
        <v>39550.6</v>
      </c>
      <c r="H135">
        <v>0.233129</v>
      </c>
      <c r="I135">
        <v>1560</v>
      </c>
      <c r="J135">
        <v>440</v>
      </c>
      <c r="K135">
        <f>AVERAGE(F$3:F135)</f>
        <v>-9072.0967669172933</v>
      </c>
      <c r="L135">
        <f>STDEV(F$3:F135)/SQRT(COUNT(F$3:F135))</f>
        <v>0.1586523527193282</v>
      </c>
    </row>
    <row r="136" spans="3:12" x14ac:dyDescent="0.2">
      <c r="C136">
        <v>134</v>
      </c>
      <c r="D136">
        <v>100000</v>
      </c>
      <c r="E136">
        <v>499.95699999999999</v>
      </c>
      <c r="F136">
        <v>-9072.5499999999993</v>
      </c>
      <c r="G136">
        <v>39581.4</v>
      </c>
      <c r="H136">
        <v>9.8693299999999998E-2</v>
      </c>
      <c r="I136">
        <v>1560</v>
      </c>
      <c r="J136">
        <v>440</v>
      </c>
      <c r="K136">
        <f>AVERAGE(F$3:F136)</f>
        <v>-9072.1001492537325</v>
      </c>
      <c r="L136">
        <f>STDEV(F$3:F136)/SQRT(COUNT(F$3:F136))</f>
        <v>0.15750025107434393</v>
      </c>
    </row>
    <row r="137" spans="3:12" x14ac:dyDescent="0.2">
      <c r="C137">
        <v>135</v>
      </c>
      <c r="D137">
        <v>100000</v>
      </c>
      <c r="E137">
        <v>500.1</v>
      </c>
      <c r="F137">
        <v>-9071.94</v>
      </c>
      <c r="G137">
        <v>39547.9</v>
      </c>
      <c r="H137">
        <v>0.332897</v>
      </c>
      <c r="I137">
        <v>1560</v>
      </c>
      <c r="J137">
        <v>440</v>
      </c>
      <c r="K137">
        <f>AVERAGE(F$3:F137)</f>
        <v>-9072.0989629629639</v>
      </c>
      <c r="L137">
        <f>STDEV(F$3:F137)/SQRT(COUNT(F$3:F137))</f>
        <v>0.15633373021388347</v>
      </c>
    </row>
    <row r="138" spans="3:12" x14ac:dyDescent="0.2">
      <c r="C138">
        <v>136</v>
      </c>
      <c r="D138">
        <v>100000</v>
      </c>
      <c r="E138">
        <v>500.32100000000003</v>
      </c>
      <c r="F138">
        <v>-9072.58</v>
      </c>
      <c r="G138">
        <v>39569.300000000003</v>
      </c>
      <c r="H138">
        <v>0.16916500000000001</v>
      </c>
      <c r="I138">
        <v>1560</v>
      </c>
      <c r="J138">
        <v>440</v>
      </c>
      <c r="K138">
        <f>AVERAGE(F$3:F138)</f>
        <v>-9072.1025000000009</v>
      </c>
      <c r="L138">
        <f>STDEV(F$3:F138)/SQRT(COUNT(F$3:F138))</f>
        <v>0.15522026481752058</v>
      </c>
    </row>
    <row r="139" spans="3:12" x14ac:dyDescent="0.2">
      <c r="C139">
        <v>137</v>
      </c>
      <c r="D139">
        <v>100000</v>
      </c>
      <c r="E139">
        <v>499.65600000000001</v>
      </c>
      <c r="F139">
        <v>-9074.08</v>
      </c>
      <c r="G139">
        <v>39550.6</v>
      </c>
      <c r="H139">
        <v>0.38662800000000003</v>
      </c>
      <c r="I139">
        <v>1560</v>
      </c>
      <c r="J139">
        <v>440</v>
      </c>
      <c r="K139">
        <f>AVERAGE(F$3:F139)</f>
        <v>-9072.1169343065703</v>
      </c>
      <c r="L139">
        <f>STDEV(F$3:F139)/SQRT(COUNT(F$3:F139))</f>
        <v>0.15475772149394706</v>
      </c>
    </row>
    <row r="140" spans="3:12" x14ac:dyDescent="0.2">
      <c r="C140">
        <v>138</v>
      </c>
      <c r="D140">
        <v>100000</v>
      </c>
      <c r="E140">
        <v>500.29399999999998</v>
      </c>
      <c r="F140">
        <v>-9070.74</v>
      </c>
      <c r="G140">
        <v>39575.300000000003</v>
      </c>
      <c r="H140">
        <v>0.118767</v>
      </c>
      <c r="I140">
        <v>1560</v>
      </c>
      <c r="J140">
        <v>440</v>
      </c>
      <c r="K140">
        <f>AVERAGE(F$3:F140)</f>
        <v>-9072.1069565217404</v>
      </c>
      <c r="L140">
        <f>STDEV(F$3:F140)/SQRT(COUNT(F$3:F140))</f>
        <v>0.15395586313371312</v>
      </c>
    </row>
    <row r="141" spans="3:12" x14ac:dyDescent="0.2">
      <c r="C141">
        <v>139</v>
      </c>
      <c r="D141">
        <v>100000</v>
      </c>
      <c r="E141">
        <v>500.048</v>
      </c>
      <c r="F141">
        <v>-9071.0300000000007</v>
      </c>
      <c r="G141">
        <v>39541.4</v>
      </c>
      <c r="H141">
        <v>0.33696599999999999</v>
      </c>
      <c r="I141">
        <v>1560</v>
      </c>
      <c r="J141">
        <v>440</v>
      </c>
      <c r="K141">
        <f>AVERAGE(F$3:F141)</f>
        <v>-9072.0992086330953</v>
      </c>
      <c r="L141">
        <f>STDEV(F$3:F141)/SQRT(COUNT(F$3:F141))</f>
        <v>0.15304050357000096</v>
      </c>
    </row>
    <row r="142" spans="3:12" x14ac:dyDescent="0.2">
      <c r="C142">
        <v>140</v>
      </c>
      <c r="D142">
        <v>100000</v>
      </c>
      <c r="E142">
        <v>499.96100000000001</v>
      </c>
      <c r="F142">
        <v>-9071.86</v>
      </c>
      <c r="G142">
        <v>39581.1</v>
      </c>
      <c r="H142">
        <v>0.118668</v>
      </c>
      <c r="I142">
        <v>1560</v>
      </c>
      <c r="J142">
        <v>440</v>
      </c>
      <c r="K142">
        <f>AVERAGE(F$3:F142)</f>
        <v>-9072.0975000000035</v>
      </c>
      <c r="L142">
        <f>STDEV(F$3:F142)/SQRT(COUNT(F$3:F142))</f>
        <v>0.15195303153406992</v>
      </c>
    </row>
    <row r="143" spans="3:12" x14ac:dyDescent="0.2">
      <c r="C143">
        <v>141</v>
      </c>
      <c r="D143">
        <v>100000</v>
      </c>
      <c r="E143">
        <v>499.834</v>
      </c>
      <c r="F143">
        <v>-9071.27</v>
      </c>
      <c r="G143">
        <v>39586.300000000003</v>
      </c>
      <c r="H143">
        <v>0.165711</v>
      </c>
      <c r="I143">
        <v>1560</v>
      </c>
      <c r="J143">
        <v>440</v>
      </c>
      <c r="K143">
        <f>AVERAGE(F$3:F143)</f>
        <v>-9072.0916312056761</v>
      </c>
      <c r="L143">
        <f>STDEV(F$3:F143)/SQRT(COUNT(F$3:F143))</f>
        <v>0.15098560436869363</v>
      </c>
    </row>
    <row r="144" spans="3:12" x14ac:dyDescent="0.2">
      <c r="C144">
        <v>142</v>
      </c>
      <c r="D144">
        <v>100000</v>
      </c>
      <c r="E144">
        <v>500.483</v>
      </c>
      <c r="F144">
        <v>-9069.27</v>
      </c>
      <c r="G144">
        <v>39558.400000000001</v>
      </c>
      <c r="H144">
        <v>0.36351600000000001</v>
      </c>
      <c r="I144">
        <v>1560</v>
      </c>
      <c r="J144">
        <v>440</v>
      </c>
      <c r="K144">
        <f>AVERAGE(F$3:F144)</f>
        <v>-9072.0717605633836</v>
      </c>
      <c r="L144">
        <f>STDEV(F$3:F144)/SQRT(COUNT(F$3:F144))</f>
        <v>0.15122967809219032</v>
      </c>
    </row>
    <row r="145" spans="3:12" x14ac:dyDescent="0.2">
      <c r="C145">
        <v>143</v>
      </c>
      <c r="D145">
        <v>100000</v>
      </c>
      <c r="E145">
        <v>499.60399999999998</v>
      </c>
      <c r="F145">
        <v>-9074.3799999999992</v>
      </c>
      <c r="G145">
        <v>39558.800000000003</v>
      </c>
      <c r="H145">
        <v>0.41246300000000002</v>
      </c>
      <c r="I145">
        <v>1560</v>
      </c>
      <c r="J145">
        <v>440</v>
      </c>
      <c r="K145">
        <f>AVERAGE(F$3:F145)</f>
        <v>-9072.0879020979046</v>
      </c>
      <c r="L145">
        <f>STDEV(F$3:F145)/SQRT(COUNT(F$3:F145))</f>
        <v>0.15103343577180434</v>
      </c>
    </row>
    <row r="146" spans="3:12" x14ac:dyDescent="0.2">
      <c r="C146">
        <v>144</v>
      </c>
      <c r="D146">
        <v>100000</v>
      </c>
      <c r="E146">
        <v>499.791</v>
      </c>
      <c r="F146">
        <v>-9069.83</v>
      </c>
      <c r="G146">
        <v>39539.4</v>
      </c>
      <c r="H146">
        <v>0.38299299999999997</v>
      </c>
      <c r="I146">
        <v>1560</v>
      </c>
      <c r="J146">
        <v>440</v>
      </c>
      <c r="K146">
        <f>AVERAGE(F$3:F146)</f>
        <v>-9072.0722222222248</v>
      </c>
      <c r="L146">
        <f>STDEV(F$3:F146)/SQRT(COUNT(F$3:F146))</f>
        <v>0.15079833025203618</v>
      </c>
    </row>
    <row r="147" spans="3:12" x14ac:dyDescent="0.2">
      <c r="C147">
        <v>145</v>
      </c>
      <c r="D147">
        <v>100000</v>
      </c>
      <c r="E147">
        <v>499.94900000000001</v>
      </c>
      <c r="F147">
        <v>-9071.84</v>
      </c>
      <c r="G147">
        <v>39593.4</v>
      </c>
      <c r="H147">
        <v>3.9841700000000001E-2</v>
      </c>
      <c r="I147">
        <v>1560</v>
      </c>
      <c r="J147">
        <v>440</v>
      </c>
      <c r="K147">
        <f>AVERAGE(F$3:F147)</f>
        <v>-9072.0706206896575</v>
      </c>
      <c r="L147">
        <f>STDEV(F$3:F147)/SQRT(COUNT(F$3:F147))</f>
        <v>0.14976329409931716</v>
      </c>
    </row>
    <row r="148" spans="3:12" x14ac:dyDescent="0.2">
      <c r="C148">
        <v>146</v>
      </c>
      <c r="D148">
        <v>100000</v>
      </c>
      <c r="E148">
        <v>499.89100000000002</v>
      </c>
      <c r="F148">
        <v>-9071.61</v>
      </c>
      <c r="G148">
        <v>39559.4</v>
      </c>
      <c r="H148">
        <v>0.56318299999999999</v>
      </c>
      <c r="I148">
        <v>1560</v>
      </c>
      <c r="J148">
        <v>440</v>
      </c>
      <c r="K148">
        <f>AVERAGE(F$3:F148)</f>
        <v>-9072.0674657534291</v>
      </c>
      <c r="L148">
        <f>STDEV(F$3:F148)/SQRT(COUNT(F$3:F148))</f>
        <v>0.14876743830711225</v>
      </c>
    </row>
    <row r="149" spans="3:12" x14ac:dyDescent="0.2">
      <c r="C149">
        <v>147</v>
      </c>
      <c r="D149">
        <v>100000</v>
      </c>
      <c r="E149">
        <v>500.28300000000002</v>
      </c>
      <c r="F149">
        <v>-9072.58</v>
      </c>
      <c r="G149">
        <v>39595.5</v>
      </c>
      <c r="H149">
        <v>0.37955800000000001</v>
      </c>
      <c r="I149">
        <v>1560</v>
      </c>
      <c r="J149">
        <v>440</v>
      </c>
      <c r="K149">
        <f>AVERAGE(F$3:F149)</f>
        <v>-9072.0709523809564</v>
      </c>
      <c r="L149">
        <f>STDEV(F$3:F149)/SQRT(COUNT(F$3:F149))</f>
        <v>0.14779308176484277</v>
      </c>
    </row>
    <row r="150" spans="3:12" x14ac:dyDescent="0.2">
      <c r="C150">
        <v>148</v>
      </c>
      <c r="D150">
        <v>100000</v>
      </c>
      <c r="E150">
        <v>499.649</v>
      </c>
      <c r="F150">
        <v>-9073.32</v>
      </c>
      <c r="G150">
        <v>39551.300000000003</v>
      </c>
      <c r="H150">
        <v>0.244675</v>
      </c>
      <c r="I150">
        <v>1560</v>
      </c>
      <c r="J150">
        <v>440</v>
      </c>
      <c r="K150">
        <f>AVERAGE(F$3:F150)</f>
        <v>-9072.0793918918971</v>
      </c>
      <c r="L150">
        <f>STDEV(F$3:F150)/SQRT(COUNT(F$3:F150))</f>
        <v>0.14703349093592602</v>
      </c>
    </row>
    <row r="151" spans="3:12" x14ac:dyDescent="0.2">
      <c r="C151">
        <v>149</v>
      </c>
      <c r="D151">
        <v>100000</v>
      </c>
      <c r="E151">
        <v>500.553</v>
      </c>
      <c r="F151">
        <v>-9070.9699999999993</v>
      </c>
      <c r="G151">
        <v>39560.199999999997</v>
      </c>
      <c r="H151">
        <v>0.31943899999999997</v>
      </c>
      <c r="I151">
        <v>1560</v>
      </c>
      <c r="J151">
        <v>440</v>
      </c>
      <c r="K151">
        <f>AVERAGE(F$3:F151)</f>
        <v>-9072.0719463087298</v>
      </c>
      <c r="L151">
        <f>STDEV(F$3:F151)/SQRT(COUNT(F$3:F151))</f>
        <v>0.14623302736933025</v>
      </c>
    </row>
    <row r="152" spans="3:12" x14ac:dyDescent="0.2">
      <c r="C152">
        <v>150</v>
      </c>
      <c r="D152">
        <v>100000</v>
      </c>
      <c r="E152">
        <v>500.36700000000002</v>
      </c>
      <c r="F152">
        <v>-9071.49</v>
      </c>
      <c r="G152">
        <v>39552</v>
      </c>
      <c r="H152">
        <v>-6.88087E-2</v>
      </c>
      <c r="I152">
        <v>1560</v>
      </c>
      <c r="J152">
        <v>440</v>
      </c>
      <c r="K152">
        <f>AVERAGE(F$3:F152)</f>
        <v>-9072.0680666666703</v>
      </c>
      <c r="L152">
        <f>STDEV(F$3:F152)/SQRT(COUNT(F$3:F152))</f>
        <v>0.1453066708913168</v>
      </c>
    </row>
    <row r="153" spans="3:12" x14ac:dyDescent="0.2">
      <c r="C153">
        <v>151</v>
      </c>
      <c r="D153">
        <v>100000</v>
      </c>
      <c r="E153">
        <v>500.33100000000002</v>
      </c>
      <c r="F153">
        <v>-9072</v>
      </c>
      <c r="G153">
        <v>39595.699999999997</v>
      </c>
      <c r="H153">
        <v>0.62904800000000005</v>
      </c>
      <c r="I153">
        <v>1560</v>
      </c>
      <c r="J153">
        <v>440</v>
      </c>
      <c r="K153">
        <f>AVERAGE(F$3:F153)</f>
        <v>-9072.0676158940441</v>
      </c>
      <c r="L153">
        <f>STDEV(F$3:F153)/SQRT(COUNT(F$3:F153))</f>
        <v>0.14434187124136411</v>
      </c>
    </row>
    <row r="154" spans="3:12" x14ac:dyDescent="0.2">
      <c r="C154">
        <v>152</v>
      </c>
      <c r="D154">
        <v>100000</v>
      </c>
      <c r="E154">
        <v>499.91699999999997</v>
      </c>
      <c r="F154">
        <v>-9068.4500000000007</v>
      </c>
      <c r="G154">
        <v>39540.800000000003</v>
      </c>
      <c r="H154">
        <v>0.36352200000000001</v>
      </c>
      <c r="I154">
        <v>1560</v>
      </c>
      <c r="J154">
        <v>440</v>
      </c>
      <c r="K154">
        <f>AVERAGE(F$3:F154)</f>
        <v>-9072.0438157894769</v>
      </c>
      <c r="L154">
        <f>STDEV(F$3:F154)/SQRT(COUNT(F$3:F154))</f>
        <v>0.14535089134792453</v>
      </c>
    </row>
    <row r="155" spans="3:12" x14ac:dyDescent="0.2">
      <c r="C155">
        <v>153</v>
      </c>
      <c r="D155">
        <v>100000</v>
      </c>
      <c r="E155">
        <v>499.81</v>
      </c>
      <c r="F155">
        <v>-9070.9599999999991</v>
      </c>
      <c r="G155">
        <v>39560</v>
      </c>
      <c r="H155">
        <v>0.14696899999999999</v>
      </c>
      <c r="I155">
        <v>1560</v>
      </c>
      <c r="J155">
        <v>440</v>
      </c>
      <c r="K155">
        <f>AVERAGE(F$3:F155)</f>
        <v>-9072.0367320261485</v>
      </c>
      <c r="L155">
        <f>STDEV(F$3:F155)/SQRT(COUNT(F$3:F155))</f>
        <v>0.14457141118290878</v>
      </c>
    </row>
    <row r="156" spans="3:12" x14ac:dyDescent="0.2">
      <c r="C156">
        <v>154</v>
      </c>
      <c r="D156">
        <v>100000</v>
      </c>
      <c r="E156">
        <v>500.20699999999999</v>
      </c>
      <c r="F156">
        <v>-9070.57</v>
      </c>
      <c r="G156">
        <v>39577.800000000003</v>
      </c>
      <c r="H156">
        <v>0.143176</v>
      </c>
      <c r="I156">
        <v>1560</v>
      </c>
      <c r="J156">
        <v>440</v>
      </c>
      <c r="K156">
        <f>AVERAGE(F$3:F156)</f>
        <v>-9072.0272077922127</v>
      </c>
      <c r="L156">
        <f>STDEV(F$3:F156)/SQRT(COUNT(F$3:F156))</f>
        <v>0.14394500267652516</v>
      </c>
    </row>
    <row r="157" spans="3:12" x14ac:dyDescent="0.2">
      <c r="C157">
        <v>155</v>
      </c>
      <c r="D157">
        <v>100000</v>
      </c>
      <c r="E157">
        <v>499.67500000000001</v>
      </c>
      <c r="F157">
        <v>-9073.1299999999992</v>
      </c>
      <c r="G157">
        <v>39548.9</v>
      </c>
      <c r="H157">
        <v>-8.4512299999999999E-2</v>
      </c>
      <c r="I157">
        <v>1560</v>
      </c>
      <c r="J157">
        <v>440</v>
      </c>
      <c r="K157">
        <f>AVERAGE(F$3:F157)</f>
        <v>-9072.0343225806482</v>
      </c>
      <c r="L157">
        <f>STDEV(F$3:F157)/SQRT(COUNT(F$3:F157))</f>
        <v>0.1431901779377788</v>
      </c>
    </row>
    <row r="158" spans="3:12" x14ac:dyDescent="0.2">
      <c r="C158">
        <v>156</v>
      </c>
      <c r="D158">
        <v>100000</v>
      </c>
      <c r="E158">
        <v>500.18299999999999</v>
      </c>
      <c r="F158">
        <v>-9071.98</v>
      </c>
      <c r="G158">
        <v>39586.199999999997</v>
      </c>
      <c r="H158">
        <v>0.13509399999999999</v>
      </c>
      <c r="I158">
        <v>1560</v>
      </c>
      <c r="J158">
        <v>440</v>
      </c>
      <c r="K158">
        <f>AVERAGE(F$3:F158)</f>
        <v>-9072.0339743589775</v>
      </c>
      <c r="L158">
        <f>STDEV(F$3:F158)/SQRT(COUNT(F$3:F158))</f>
        <v>0.14226975738618908</v>
      </c>
    </row>
    <row r="159" spans="3:12" x14ac:dyDescent="0.2">
      <c r="C159">
        <v>157</v>
      </c>
      <c r="D159">
        <v>100000</v>
      </c>
      <c r="E159">
        <v>500.71899999999999</v>
      </c>
      <c r="F159">
        <v>-9074.92</v>
      </c>
      <c r="G159">
        <v>39580.9</v>
      </c>
      <c r="H159">
        <v>0.23472100000000001</v>
      </c>
      <c r="I159">
        <v>1560</v>
      </c>
      <c r="J159">
        <v>440</v>
      </c>
      <c r="K159">
        <f>AVERAGE(F$3:F159)</f>
        <v>-9072.0523566879001</v>
      </c>
      <c r="L159">
        <f>STDEV(F$3:F159)/SQRT(COUNT(F$3:F159))</f>
        <v>0.14255087083845841</v>
      </c>
    </row>
    <row r="160" spans="3:12" x14ac:dyDescent="0.2">
      <c r="C160">
        <v>158</v>
      </c>
      <c r="D160">
        <v>100000</v>
      </c>
      <c r="E160">
        <v>499.93099999999998</v>
      </c>
      <c r="F160">
        <v>-9072.75</v>
      </c>
      <c r="G160">
        <v>39581.5</v>
      </c>
      <c r="H160">
        <v>0.511938</v>
      </c>
      <c r="I160">
        <v>1560</v>
      </c>
      <c r="J160">
        <v>440</v>
      </c>
      <c r="K160">
        <f>AVERAGE(F$3:F160)</f>
        <v>-9072.0567721519019</v>
      </c>
      <c r="L160">
        <f>STDEV(F$3:F160)/SQRT(COUNT(F$3:F160))</f>
        <v>0.14171458078040733</v>
      </c>
    </row>
    <row r="161" spans="3:12" x14ac:dyDescent="0.2">
      <c r="C161">
        <v>159</v>
      </c>
      <c r="D161">
        <v>100000</v>
      </c>
      <c r="E161">
        <v>499.71800000000002</v>
      </c>
      <c r="F161">
        <v>-9069.75</v>
      </c>
      <c r="G161">
        <v>39548.400000000001</v>
      </c>
      <c r="H161">
        <v>0.10974200000000001</v>
      </c>
      <c r="I161">
        <v>1560</v>
      </c>
      <c r="J161">
        <v>440</v>
      </c>
      <c r="K161">
        <f>AVERAGE(F$3:F161)</f>
        <v>-9072.0422641509467</v>
      </c>
      <c r="L161">
        <f>STDEV(F$3:F161)/SQRT(COUNT(F$3:F161))</f>
        <v>0.14156584285572527</v>
      </c>
    </row>
    <row r="162" spans="3:12" x14ac:dyDescent="0.2">
      <c r="C162">
        <v>160</v>
      </c>
      <c r="D162">
        <v>100000</v>
      </c>
      <c r="E162">
        <v>500.27600000000001</v>
      </c>
      <c r="F162">
        <v>-9070.27</v>
      </c>
      <c r="G162">
        <v>39565.4</v>
      </c>
      <c r="H162">
        <v>0.15057699999999999</v>
      </c>
      <c r="I162">
        <v>1560</v>
      </c>
      <c r="J162">
        <v>440</v>
      </c>
      <c r="K162">
        <f>AVERAGE(F$3:F162)</f>
        <v>-9072.0311875000025</v>
      </c>
      <c r="L162">
        <f>STDEV(F$3:F162)/SQRT(COUNT(F$3:F162))</f>
        <v>0.14111367389902546</v>
      </c>
    </row>
    <row r="163" spans="3:12" x14ac:dyDescent="0.2">
      <c r="C163">
        <v>161</v>
      </c>
      <c r="D163">
        <v>100000</v>
      </c>
      <c r="E163">
        <v>500.32100000000003</v>
      </c>
      <c r="F163">
        <v>-9071.1299999999992</v>
      </c>
      <c r="G163">
        <v>39540.9</v>
      </c>
      <c r="H163">
        <v>-4.3761399999999999E-2</v>
      </c>
      <c r="I163">
        <v>1560</v>
      </c>
      <c r="J163">
        <v>440</v>
      </c>
      <c r="K163">
        <f>AVERAGE(F$3:F163)</f>
        <v>-9072.0255900621141</v>
      </c>
      <c r="L163">
        <f>STDEV(F$3:F163)/SQRT(COUNT(F$3:F163))</f>
        <v>0.1403461184212218</v>
      </c>
    </row>
    <row r="164" spans="3:12" x14ac:dyDescent="0.2">
      <c r="C164">
        <v>162</v>
      </c>
      <c r="D164">
        <v>100000</v>
      </c>
      <c r="E164">
        <v>500.03300000000002</v>
      </c>
      <c r="F164">
        <v>-9073.76</v>
      </c>
      <c r="G164">
        <v>39557.4</v>
      </c>
      <c r="H164">
        <v>0.32039400000000001</v>
      </c>
      <c r="I164">
        <v>1560</v>
      </c>
      <c r="J164">
        <v>440</v>
      </c>
      <c r="K164">
        <f>AVERAGE(F$3:F164)</f>
        <v>-9072.036296296299</v>
      </c>
      <c r="L164">
        <f>STDEV(F$3:F164)/SQRT(COUNT(F$3:F164))</f>
        <v>0.139887394571304</v>
      </c>
    </row>
    <row r="165" spans="3:12" x14ac:dyDescent="0.2">
      <c r="C165">
        <v>163</v>
      </c>
      <c r="D165">
        <v>100000</v>
      </c>
      <c r="E165">
        <v>500.31700000000001</v>
      </c>
      <c r="F165">
        <v>-9071.92</v>
      </c>
      <c r="G165">
        <v>39546.5</v>
      </c>
      <c r="H165">
        <v>-0.36296200000000001</v>
      </c>
      <c r="I165">
        <v>1560</v>
      </c>
      <c r="J165">
        <v>440</v>
      </c>
      <c r="K165">
        <f>AVERAGE(F$3:F165)</f>
        <v>-9072.0355828220872</v>
      </c>
      <c r="L165">
        <f>STDEV(F$3:F165)/SQRT(COUNT(F$3:F165))</f>
        <v>0.13902837162804035</v>
      </c>
    </row>
    <row r="166" spans="3:12" x14ac:dyDescent="0.2">
      <c r="C166">
        <v>164</v>
      </c>
      <c r="D166">
        <v>100000</v>
      </c>
      <c r="E166">
        <v>499.69200000000001</v>
      </c>
      <c r="F166">
        <v>-9071.56</v>
      </c>
      <c r="G166">
        <v>39581.599999999999</v>
      </c>
      <c r="H166">
        <v>0.48719200000000001</v>
      </c>
      <c r="I166">
        <v>1560</v>
      </c>
      <c r="J166">
        <v>440</v>
      </c>
      <c r="K166">
        <f>AVERAGE(F$3:F166)</f>
        <v>-9072.0326829268306</v>
      </c>
      <c r="L166">
        <f>STDEV(F$3:F166)/SQRT(COUNT(F$3:F166))</f>
        <v>0.13820846342488929</v>
      </c>
    </row>
    <row r="167" spans="3:12" x14ac:dyDescent="0.2">
      <c r="C167">
        <v>165</v>
      </c>
      <c r="D167">
        <v>100000</v>
      </c>
      <c r="E167">
        <v>500.47699999999998</v>
      </c>
      <c r="F167">
        <v>-9072.6200000000008</v>
      </c>
      <c r="G167">
        <v>39588.5</v>
      </c>
      <c r="H167">
        <v>0.48063699999999998</v>
      </c>
      <c r="I167">
        <v>1560</v>
      </c>
      <c r="J167">
        <v>440</v>
      </c>
      <c r="K167">
        <f>AVERAGE(F$3:F167)</f>
        <v>-9072.0362424242448</v>
      </c>
      <c r="L167">
        <f>STDEV(F$3:F167)/SQRT(COUNT(F$3:F167))</f>
        <v>0.13741439185472182</v>
      </c>
    </row>
    <row r="168" spans="3:12" x14ac:dyDescent="0.2">
      <c r="C168">
        <v>166</v>
      </c>
      <c r="D168">
        <v>100000</v>
      </c>
      <c r="E168">
        <v>499.84899999999999</v>
      </c>
      <c r="F168">
        <v>-9075.5300000000007</v>
      </c>
      <c r="G168">
        <v>39563.199999999997</v>
      </c>
      <c r="H168">
        <v>0.24393100000000001</v>
      </c>
      <c r="I168">
        <v>1560</v>
      </c>
      <c r="J168">
        <v>440</v>
      </c>
      <c r="K168">
        <f>AVERAGE(F$3:F168)</f>
        <v>-9072.0572891566298</v>
      </c>
      <c r="L168">
        <f>STDEV(F$3:F168)/SQRT(COUNT(F$3:F168))</f>
        <v>0.13819615566801771</v>
      </c>
    </row>
    <row r="169" spans="3:12" x14ac:dyDescent="0.2">
      <c r="C169">
        <v>167</v>
      </c>
      <c r="D169">
        <v>100000</v>
      </c>
      <c r="E169">
        <v>500.16899999999998</v>
      </c>
      <c r="F169">
        <v>-9070.7800000000007</v>
      </c>
      <c r="G169">
        <v>39558.400000000001</v>
      </c>
      <c r="H169">
        <v>0.52702099999999996</v>
      </c>
      <c r="I169">
        <v>1560</v>
      </c>
      <c r="J169">
        <v>440</v>
      </c>
      <c r="K169">
        <f>AVERAGE(F$3:F169)</f>
        <v>-9072.0496407185656</v>
      </c>
      <c r="L169">
        <f>STDEV(F$3:F169)/SQRT(COUNT(F$3:F169))</f>
        <v>0.13757890593514316</v>
      </c>
    </row>
    <row r="170" spans="3:12" x14ac:dyDescent="0.2">
      <c r="C170">
        <v>168</v>
      </c>
      <c r="D170">
        <v>100000</v>
      </c>
      <c r="E170">
        <v>500.24599999999998</v>
      </c>
      <c r="F170">
        <v>-9070.52</v>
      </c>
      <c r="G170">
        <v>39551.300000000003</v>
      </c>
      <c r="H170">
        <v>0.113103</v>
      </c>
      <c r="I170">
        <v>1560</v>
      </c>
      <c r="J170">
        <v>440</v>
      </c>
      <c r="K170">
        <f>AVERAGE(F$3:F170)</f>
        <v>-9072.0405357142881</v>
      </c>
      <c r="L170">
        <f>STDEV(F$3:F170)/SQRT(COUNT(F$3:F170))</f>
        <v>0.13706029205905462</v>
      </c>
    </row>
    <row r="171" spans="3:12" x14ac:dyDescent="0.2">
      <c r="C171">
        <v>169</v>
      </c>
      <c r="D171">
        <v>100000</v>
      </c>
      <c r="E171">
        <v>499.86599999999999</v>
      </c>
      <c r="F171">
        <v>-9072.2000000000007</v>
      </c>
      <c r="G171">
        <v>39558.5</v>
      </c>
      <c r="H171">
        <v>0.48746600000000001</v>
      </c>
      <c r="I171">
        <v>1560</v>
      </c>
      <c r="J171">
        <v>440</v>
      </c>
      <c r="K171">
        <f>AVERAGE(F$3:F171)</f>
        <v>-9072.0414792899428</v>
      </c>
      <c r="L171">
        <f>STDEV(F$3:F171)/SQRT(COUNT(F$3:F171))</f>
        <v>0.13625013799945657</v>
      </c>
    </row>
    <row r="172" spans="3:12" x14ac:dyDescent="0.2">
      <c r="C172">
        <v>170</v>
      </c>
      <c r="D172">
        <v>100000</v>
      </c>
      <c r="E172">
        <v>499.44299999999998</v>
      </c>
      <c r="F172">
        <v>-9071.02</v>
      </c>
      <c r="G172">
        <v>39569.699999999997</v>
      </c>
      <c r="H172">
        <v>1.0381</v>
      </c>
      <c r="I172">
        <v>1560</v>
      </c>
      <c r="J172">
        <v>440</v>
      </c>
      <c r="K172">
        <f>AVERAGE(F$3:F172)</f>
        <v>-9072.0354705882382</v>
      </c>
      <c r="L172">
        <f>STDEV(F$3:F172)/SQRT(COUNT(F$3:F172))</f>
        <v>0.13557950959991205</v>
      </c>
    </row>
    <row r="173" spans="3:12" x14ac:dyDescent="0.2">
      <c r="C173">
        <v>171</v>
      </c>
      <c r="D173">
        <v>100000</v>
      </c>
      <c r="E173">
        <v>500.327</v>
      </c>
      <c r="F173">
        <v>-9071.42</v>
      </c>
      <c r="G173">
        <v>39552.300000000003</v>
      </c>
      <c r="H173">
        <v>0.356292</v>
      </c>
      <c r="I173">
        <v>1560</v>
      </c>
      <c r="J173">
        <v>440</v>
      </c>
      <c r="K173">
        <f>AVERAGE(F$3:F173)</f>
        <v>-9072.0318713450324</v>
      </c>
      <c r="L173">
        <f>STDEV(F$3:F173)/SQRT(COUNT(F$3:F173))</f>
        <v>0.13483236303686247</v>
      </c>
    </row>
    <row r="174" spans="3:12" x14ac:dyDescent="0.2">
      <c r="C174">
        <v>172</v>
      </c>
      <c r="D174">
        <v>100000</v>
      </c>
      <c r="E174">
        <v>500.17399999999998</v>
      </c>
      <c r="F174">
        <v>-9071.99</v>
      </c>
      <c r="G174">
        <v>39569.699999999997</v>
      </c>
      <c r="H174">
        <v>0.13145299999999999</v>
      </c>
      <c r="I174">
        <v>1560</v>
      </c>
      <c r="J174">
        <v>440</v>
      </c>
      <c r="K174">
        <f>AVERAGE(F$3:F174)</f>
        <v>-9072.0316279069793</v>
      </c>
      <c r="L174">
        <f>STDEV(F$3:F174)/SQRT(COUNT(F$3:F174))</f>
        <v>0.13404638284885903</v>
      </c>
    </row>
    <row r="175" spans="3:12" x14ac:dyDescent="0.2">
      <c r="C175">
        <v>173</v>
      </c>
      <c r="D175">
        <v>100000</v>
      </c>
      <c r="E175">
        <v>500.08300000000003</v>
      </c>
      <c r="F175">
        <v>-9071.98</v>
      </c>
      <c r="G175">
        <v>39576</v>
      </c>
      <c r="H175">
        <v>0.31448999999999999</v>
      </c>
      <c r="I175">
        <v>1560</v>
      </c>
      <c r="J175">
        <v>440</v>
      </c>
      <c r="K175">
        <f>AVERAGE(F$3:F175)</f>
        <v>-9072.0313294797706</v>
      </c>
      <c r="L175">
        <f>STDEV(F$3:F175)/SQRT(COUNT(F$3:F175))</f>
        <v>0.13326962995132216</v>
      </c>
    </row>
    <row r="176" spans="3:12" x14ac:dyDescent="0.2">
      <c r="C176">
        <v>174</v>
      </c>
      <c r="D176">
        <v>100000</v>
      </c>
      <c r="E176">
        <v>499.79899999999998</v>
      </c>
      <c r="F176">
        <v>-9070.1</v>
      </c>
      <c r="G176">
        <v>39573.5</v>
      </c>
      <c r="H176">
        <v>0.38331100000000001</v>
      </c>
      <c r="I176">
        <v>1560</v>
      </c>
      <c r="J176">
        <v>440</v>
      </c>
      <c r="K176">
        <f>AVERAGE(F$3:F176)</f>
        <v>-9072.02022988506</v>
      </c>
      <c r="L176">
        <f>STDEV(F$3:F176)/SQRT(COUNT(F$3:F176))</f>
        <v>0.13296559032160662</v>
      </c>
    </row>
    <row r="177" spans="3:12" x14ac:dyDescent="0.2">
      <c r="C177">
        <v>175</v>
      </c>
      <c r="D177">
        <v>100000</v>
      </c>
      <c r="E177">
        <v>499.98399999999998</v>
      </c>
      <c r="F177">
        <v>-9068.18</v>
      </c>
      <c r="G177">
        <v>39541</v>
      </c>
      <c r="H177">
        <v>0.11445900000000001</v>
      </c>
      <c r="I177">
        <v>1560</v>
      </c>
      <c r="J177">
        <v>440</v>
      </c>
      <c r="K177">
        <f>AVERAGE(F$3:F177)</f>
        <v>-9071.9982857142877</v>
      </c>
      <c r="L177">
        <f>STDEV(F$3:F177)/SQRT(COUNT(F$3:F177))</f>
        <v>0.13401245998907671</v>
      </c>
    </row>
    <row r="178" spans="3:12" x14ac:dyDescent="0.2">
      <c r="C178">
        <v>176</v>
      </c>
      <c r="D178">
        <v>100000</v>
      </c>
      <c r="E178">
        <v>500.44499999999999</v>
      </c>
      <c r="F178">
        <v>-9070.85</v>
      </c>
      <c r="G178">
        <v>39550.5</v>
      </c>
      <c r="H178">
        <v>0.127078</v>
      </c>
      <c r="I178">
        <v>1560</v>
      </c>
      <c r="J178">
        <v>440</v>
      </c>
      <c r="K178">
        <f>AVERAGE(F$3:F178)</f>
        <v>-9071.9917613636389</v>
      </c>
      <c r="L178">
        <f>STDEV(F$3:F178)/SQRT(COUNT(F$3:F178))</f>
        <v>0.13340848241802136</v>
      </c>
    </row>
    <row r="179" spans="3:12" x14ac:dyDescent="0.2">
      <c r="C179">
        <v>177</v>
      </c>
      <c r="D179">
        <v>100000</v>
      </c>
      <c r="E179">
        <v>500.947</v>
      </c>
      <c r="F179">
        <v>-9075.09</v>
      </c>
      <c r="G179">
        <v>39549.599999999999</v>
      </c>
      <c r="H179">
        <v>7.4011499999999996E-3</v>
      </c>
      <c r="I179">
        <v>1560</v>
      </c>
      <c r="J179">
        <v>440</v>
      </c>
      <c r="K179">
        <f>AVERAGE(F$3:F179)</f>
        <v>-9072.0092655367262</v>
      </c>
      <c r="L179">
        <f>STDEV(F$3:F179)/SQRT(COUNT(F$3:F179))</f>
        <v>0.13380251832403348</v>
      </c>
    </row>
    <row r="180" spans="3:12" x14ac:dyDescent="0.2">
      <c r="C180">
        <v>178</v>
      </c>
      <c r="D180">
        <v>100000</v>
      </c>
      <c r="E180">
        <v>499.74799999999999</v>
      </c>
      <c r="F180">
        <v>-9070.98</v>
      </c>
      <c r="G180">
        <v>39571.5</v>
      </c>
      <c r="H180">
        <v>2.3422599999999998E-2</v>
      </c>
      <c r="I180">
        <v>1560</v>
      </c>
      <c r="J180">
        <v>440</v>
      </c>
      <c r="K180">
        <f>AVERAGE(F$3:F180)</f>
        <v>-9072.0034831460707</v>
      </c>
      <c r="L180">
        <f>STDEV(F$3:F180)/SQRT(COUNT(F$3:F180))</f>
        <v>0.13317428944166454</v>
      </c>
    </row>
    <row r="181" spans="3:12" x14ac:dyDescent="0.2">
      <c r="C181">
        <v>179</v>
      </c>
      <c r="D181">
        <v>100000</v>
      </c>
      <c r="E181">
        <v>500.012</v>
      </c>
      <c r="F181">
        <v>-9069.9</v>
      </c>
      <c r="G181">
        <v>39551.800000000003</v>
      </c>
      <c r="H181">
        <v>0.54795199999999999</v>
      </c>
      <c r="I181">
        <v>1560</v>
      </c>
      <c r="J181">
        <v>440</v>
      </c>
      <c r="K181">
        <f>AVERAGE(F$3:F181)</f>
        <v>-9071.9917318435782</v>
      </c>
      <c r="L181">
        <f>STDEV(F$3:F181)/SQRT(COUNT(F$3:F181))</f>
        <v>0.13294857532572371</v>
      </c>
    </row>
    <row r="182" spans="3:12" x14ac:dyDescent="0.2">
      <c r="C182">
        <v>180</v>
      </c>
      <c r="D182">
        <v>100000</v>
      </c>
      <c r="E182">
        <v>499.75299999999999</v>
      </c>
      <c r="F182">
        <v>-9071.49</v>
      </c>
      <c r="G182">
        <v>39567.4</v>
      </c>
      <c r="H182">
        <v>0.62902899999999995</v>
      </c>
      <c r="I182">
        <v>1560</v>
      </c>
      <c r="J182">
        <v>440</v>
      </c>
      <c r="K182">
        <f>AVERAGE(F$3:F182)</f>
        <v>-9071.988944444447</v>
      </c>
      <c r="L182">
        <f>STDEV(F$3:F182)/SQRT(COUNT(F$3:F182))</f>
        <v>0.13223728970948023</v>
      </c>
    </row>
    <row r="183" spans="3:12" x14ac:dyDescent="0.2">
      <c r="C183">
        <v>181</v>
      </c>
      <c r="D183">
        <v>100000</v>
      </c>
      <c r="E183">
        <v>500.37099999999998</v>
      </c>
      <c r="F183">
        <v>-9072.4</v>
      </c>
      <c r="G183">
        <v>39560.6</v>
      </c>
      <c r="H183">
        <v>-8.5984100000000008E-3</v>
      </c>
      <c r="I183">
        <v>1560</v>
      </c>
      <c r="J183">
        <v>440</v>
      </c>
      <c r="K183">
        <f>AVERAGE(F$3:F183)</f>
        <v>-9071.9912154696158</v>
      </c>
      <c r="L183">
        <f>STDEV(F$3:F183)/SQRT(COUNT(F$3:F183))</f>
        <v>0.13152427582724199</v>
      </c>
    </row>
    <row r="184" spans="3:12" x14ac:dyDescent="0.2">
      <c r="C184">
        <v>182</v>
      </c>
      <c r="D184">
        <v>100000</v>
      </c>
      <c r="E184">
        <v>499.86900000000003</v>
      </c>
      <c r="F184">
        <v>-9069.84</v>
      </c>
      <c r="G184">
        <v>39546.300000000003</v>
      </c>
      <c r="H184">
        <v>0.136603</v>
      </c>
      <c r="I184">
        <v>1560</v>
      </c>
      <c r="J184">
        <v>440</v>
      </c>
      <c r="K184">
        <f>AVERAGE(F$3:F184)</f>
        <v>-9071.9793956043977</v>
      </c>
      <c r="L184">
        <f>STDEV(F$3:F184)/SQRT(COUNT(F$3:F184))</f>
        <v>0.13133259098215044</v>
      </c>
    </row>
    <row r="185" spans="3:12" x14ac:dyDescent="0.2">
      <c r="C185">
        <v>183</v>
      </c>
      <c r="D185">
        <v>100000</v>
      </c>
      <c r="E185">
        <v>500.23500000000001</v>
      </c>
      <c r="F185">
        <v>-9070.73</v>
      </c>
      <c r="G185">
        <v>39563.300000000003</v>
      </c>
      <c r="H185">
        <v>0.30619800000000003</v>
      </c>
      <c r="I185">
        <v>1560</v>
      </c>
      <c r="J185">
        <v>440</v>
      </c>
      <c r="K185">
        <f>AVERAGE(F$3:F185)</f>
        <v>-9071.9725683060133</v>
      </c>
      <c r="L185">
        <f>STDEV(F$3:F185)/SQRT(COUNT(F$3:F185))</f>
        <v>0.13079126881716391</v>
      </c>
    </row>
    <row r="186" spans="3:12" x14ac:dyDescent="0.2">
      <c r="C186">
        <v>184</v>
      </c>
      <c r="D186">
        <v>100000</v>
      </c>
      <c r="E186">
        <v>499.53100000000001</v>
      </c>
      <c r="F186">
        <v>-9071.81</v>
      </c>
      <c r="G186">
        <v>39568.1</v>
      </c>
      <c r="H186">
        <v>0.86404899999999996</v>
      </c>
      <c r="I186">
        <v>1560</v>
      </c>
      <c r="J186">
        <v>440</v>
      </c>
      <c r="K186">
        <f>AVERAGE(F$3:F186)</f>
        <v>-9071.9716847826112</v>
      </c>
      <c r="L186">
        <f>STDEV(F$3:F186)/SQRT(COUNT(F$3:F186))</f>
        <v>0.13008150506603555</v>
      </c>
    </row>
    <row r="187" spans="3:12" x14ac:dyDescent="0.2">
      <c r="C187">
        <v>185</v>
      </c>
      <c r="D187">
        <v>100000</v>
      </c>
      <c r="E187">
        <v>500.01799999999997</v>
      </c>
      <c r="F187">
        <v>-9069.0400000000009</v>
      </c>
      <c r="G187">
        <v>39549.5</v>
      </c>
      <c r="H187">
        <v>0.28195900000000002</v>
      </c>
      <c r="I187">
        <v>1560</v>
      </c>
      <c r="J187">
        <v>440</v>
      </c>
      <c r="K187">
        <f>AVERAGE(F$3:F187)</f>
        <v>-9071.9558378378406</v>
      </c>
      <c r="L187">
        <f>STDEV(F$3:F187)/SQRT(COUNT(F$3:F187))</f>
        <v>0.13034336097007398</v>
      </c>
    </row>
    <row r="188" spans="3:12" x14ac:dyDescent="0.2">
      <c r="C188">
        <v>186</v>
      </c>
      <c r="D188">
        <v>100000</v>
      </c>
      <c r="E188">
        <v>499.673</v>
      </c>
      <c r="F188">
        <v>-9073.91</v>
      </c>
      <c r="G188">
        <v>39581.1</v>
      </c>
      <c r="H188">
        <v>0.273451</v>
      </c>
      <c r="I188">
        <v>1560</v>
      </c>
      <c r="J188">
        <v>440</v>
      </c>
      <c r="K188">
        <f>AVERAGE(F$3:F188)</f>
        <v>-9071.966344086024</v>
      </c>
      <c r="L188">
        <f>STDEV(F$3:F188)/SQRT(COUNT(F$3:F188))</f>
        <v>0.13006571941969336</v>
      </c>
    </row>
    <row r="189" spans="3:12" x14ac:dyDescent="0.2">
      <c r="C189">
        <v>187</v>
      </c>
      <c r="D189">
        <v>100000</v>
      </c>
      <c r="E189">
        <v>499.79500000000002</v>
      </c>
      <c r="F189">
        <v>-9073.83</v>
      </c>
      <c r="G189">
        <v>39565.5</v>
      </c>
      <c r="H189">
        <v>0.42764400000000002</v>
      </c>
      <c r="I189">
        <v>1560</v>
      </c>
      <c r="J189">
        <v>440</v>
      </c>
      <c r="K189">
        <f>AVERAGE(F$3:F189)</f>
        <v>-9071.9763101604312</v>
      </c>
      <c r="L189">
        <f>STDEV(F$3:F189)/SQRT(COUNT(F$3:F189))</f>
        <v>0.12975161867487947</v>
      </c>
    </row>
    <row r="190" spans="3:12" x14ac:dyDescent="0.2">
      <c r="C190">
        <v>188</v>
      </c>
      <c r="D190">
        <v>100000</v>
      </c>
      <c r="E190">
        <v>500.04199999999997</v>
      </c>
      <c r="F190">
        <v>-9070.76</v>
      </c>
      <c r="G190">
        <v>39566</v>
      </c>
      <c r="H190">
        <v>8.3023200000000005E-2</v>
      </c>
      <c r="I190">
        <v>1560</v>
      </c>
      <c r="J190">
        <v>440</v>
      </c>
      <c r="K190">
        <f>AVERAGE(F$3:F190)</f>
        <v>-9071.9698404255341</v>
      </c>
      <c r="L190">
        <f>STDEV(F$3:F190)/SQRT(COUNT(F$3:F190))</f>
        <v>0.12922166668247337</v>
      </c>
    </row>
    <row r="191" spans="3:12" x14ac:dyDescent="0.2">
      <c r="C191">
        <v>189</v>
      </c>
      <c r="D191">
        <v>100000</v>
      </c>
      <c r="E191">
        <v>500.08199999999999</v>
      </c>
      <c r="F191">
        <v>-9076.15</v>
      </c>
      <c r="G191">
        <v>39594.300000000003</v>
      </c>
      <c r="H191">
        <v>0.18323999999999999</v>
      </c>
      <c r="I191">
        <v>1560</v>
      </c>
      <c r="J191">
        <v>440</v>
      </c>
      <c r="K191">
        <f>AVERAGE(F$3:F191)</f>
        <v>-9071.9919576719603</v>
      </c>
      <c r="L191">
        <f>STDEV(F$3:F191)/SQRT(COUNT(F$3:F191))</f>
        <v>0.13042511562721085</v>
      </c>
    </row>
    <row r="192" spans="3:12" x14ac:dyDescent="0.2">
      <c r="C192">
        <v>190</v>
      </c>
      <c r="D192">
        <v>100000</v>
      </c>
      <c r="E192">
        <v>499.90499999999997</v>
      </c>
      <c r="F192">
        <v>-9070.9</v>
      </c>
      <c r="G192">
        <v>39564.9</v>
      </c>
      <c r="H192">
        <v>0.62560099999999996</v>
      </c>
      <c r="I192">
        <v>1560</v>
      </c>
      <c r="J192">
        <v>440</v>
      </c>
      <c r="K192">
        <f>AVERAGE(F$3:F192)</f>
        <v>-9071.9862105263182</v>
      </c>
      <c r="L192">
        <f>STDEV(F$3:F192)/SQRT(COUNT(F$3:F192))</f>
        <v>0.12986408416440476</v>
      </c>
    </row>
    <row r="193" spans="3:14" x14ac:dyDescent="0.2">
      <c r="C193">
        <v>191</v>
      </c>
      <c r="D193">
        <v>100000</v>
      </c>
      <c r="E193">
        <v>500.077</v>
      </c>
      <c r="F193">
        <v>-9070.4</v>
      </c>
      <c r="G193">
        <v>39542.199999999997</v>
      </c>
      <c r="H193">
        <v>0.21259900000000001</v>
      </c>
      <c r="I193">
        <v>1560</v>
      </c>
      <c r="J193">
        <v>440</v>
      </c>
      <c r="K193">
        <f>AVERAGE(F$3:F193)</f>
        <v>-9071.9779057591641</v>
      </c>
      <c r="L193">
        <f>STDEV(F$3:F193)/SQRT(COUNT(F$3:F193))</f>
        <v>0.12944904789821196</v>
      </c>
    </row>
    <row r="194" spans="3:14" x14ac:dyDescent="0.2">
      <c r="C194">
        <v>192</v>
      </c>
      <c r="D194">
        <v>100000</v>
      </c>
      <c r="E194">
        <v>499.79599999999999</v>
      </c>
      <c r="F194">
        <v>-9072.58</v>
      </c>
      <c r="G194">
        <v>39574.800000000003</v>
      </c>
      <c r="H194">
        <v>0.58011800000000002</v>
      </c>
      <c r="I194">
        <v>1560</v>
      </c>
      <c r="J194">
        <v>440</v>
      </c>
      <c r="K194">
        <f>AVERAGE(F$3:F194)</f>
        <v>-9071.9810416666678</v>
      </c>
      <c r="L194">
        <f>STDEV(F$3:F194)/SQRT(COUNT(F$3:F194))</f>
        <v>0.12881124660115889</v>
      </c>
    </row>
    <row r="195" spans="3:14" x14ac:dyDescent="0.2">
      <c r="C195">
        <v>193</v>
      </c>
      <c r="D195">
        <v>100000</v>
      </c>
      <c r="E195">
        <v>499.93200000000002</v>
      </c>
      <c r="F195">
        <v>-9071.11</v>
      </c>
      <c r="G195">
        <v>39571.300000000003</v>
      </c>
      <c r="H195">
        <v>0.35417999999999999</v>
      </c>
      <c r="I195">
        <v>1560</v>
      </c>
      <c r="J195">
        <v>440</v>
      </c>
      <c r="K195">
        <f>AVERAGE(F$3:F195)</f>
        <v>-9071.976528497411</v>
      </c>
      <c r="L195">
        <f>STDEV(F$3:F195)/SQRT(COUNT(F$3:F195))</f>
        <v>0.1282215451046636</v>
      </c>
    </row>
    <row r="196" spans="3:14" x14ac:dyDescent="0.2">
      <c r="C196">
        <v>194</v>
      </c>
      <c r="D196">
        <v>100000</v>
      </c>
      <c r="E196">
        <v>499.78300000000002</v>
      </c>
      <c r="F196">
        <v>-9070.42</v>
      </c>
      <c r="G196">
        <v>39566.5</v>
      </c>
      <c r="H196">
        <v>0.49719799999999997</v>
      </c>
      <c r="I196">
        <v>1560</v>
      </c>
      <c r="J196">
        <v>440</v>
      </c>
      <c r="K196">
        <f>AVERAGE(F$3:F196)</f>
        <v>-9071.9685051546403</v>
      </c>
      <c r="L196">
        <f>STDEV(F$3:F196)/SQRT(COUNT(F$3:F196))</f>
        <v>0.1278109785557511</v>
      </c>
    </row>
    <row r="197" spans="3:14" x14ac:dyDescent="0.2">
      <c r="C197">
        <v>195</v>
      </c>
      <c r="D197">
        <v>100000</v>
      </c>
      <c r="E197">
        <v>499.59399999999999</v>
      </c>
      <c r="F197">
        <v>-9072.7800000000007</v>
      </c>
      <c r="G197">
        <v>39580.1</v>
      </c>
      <c r="H197">
        <v>0.49232500000000001</v>
      </c>
      <c r="I197">
        <v>1560</v>
      </c>
      <c r="J197">
        <v>440</v>
      </c>
      <c r="K197">
        <f>AVERAGE(F$3:F197)</f>
        <v>-9071.9726666666684</v>
      </c>
      <c r="L197">
        <f>STDEV(F$3:F197)/SQRT(COUNT(F$3:F197))</f>
        <v>0.12722192944653457</v>
      </c>
    </row>
    <row r="198" spans="3:14" x14ac:dyDescent="0.2">
      <c r="C198">
        <v>196</v>
      </c>
      <c r="D198">
        <v>100000</v>
      </c>
      <c r="E198">
        <v>500.90499999999997</v>
      </c>
      <c r="F198">
        <v>-9073.2199999999993</v>
      </c>
      <c r="G198">
        <v>39561.5</v>
      </c>
      <c r="H198">
        <v>0.16301099999999999</v>
      </c>
      <c r="I198">
        <v>1560</v>
      </c>
      <c r="J198">
        <v>440</v>
      </c>
      <c r="K198">
        <f>AVERAGE(F$3:F198)</f>
        <v>-9071.9790306122468</v>
      </c>
      <c r="L198">
        <f>STDEV(F$3:F198)/SQRT(COUNT(F$3:F198))</f>
        <v>0.12673106089391897</v>
      </c>
    </row>
    <row r="199" spans="3:14" x14ac:dyDescent="0.2">
      <c r="C199">
        <v>197</v>
      </c>
      <c r="D199">
        <v>100000</v>
      </c>
      <c r="E199">
        <v>499.97699999999998</v>
      </c>
      <c r="F199">
        <v>-9071.2900000000009</v>
      </c>
      <c r="G199">
        <v>39538.9</v>
      </c>
      <c r="H199">
        <v>0.30143799999999998</v>
      </c>
      <c r="I199">
        <v>1560</v>
      </c>
      <c r="J199">
        <v>440</v>
      </c>
      <c r="K199">
        <f>AVERAGE(F$3:F199)</f>
        <v>-9071.9755329949257</v>
      </c>
      <c r="L199">
        <f>STDEV(F$3:F199)/SQRT(COUNT(F$3:F199))</f>
        <v>0.12613461738547824</v>
      </c>
    </row>
    <row r="200" spans="3:14" x14ac:dyDescent="0.2">
      <c r="C200">
        <v>198</v>
      </c>
      <c r="D200">
        <v>100000</v>
      </c>
      <c r="E200">
        <v>500.20400000000001</v>
      </c>
      <c r="F200">
        <v>-9072.66</v>
      </c>
      <c r="G200">
        <v>39561</v>
      </c>
      <c r="H200">
        <v>0.57660100000000003</v>
      </c>
      <c r="I200">
        <v>1560</v>
      </c>
      <c r="J200">
        <v>440</v>
      </c>
      <c r="K200">
        <f>AVERAGE(F$3:F200)</f>
        <v>-9071.9789898989911</v>
      </c>
      <c r="L200">
        <f>STDEV(F$3:F200)/SQRT(COUNT(F$3:F200))</f>
        <v>0.12554355979840021</v>
      </c>
    </row>
    <row r="201" spans="3:14" x14ac:dyDescent="0.2">
      <c r="C201">
        <v>199</v>
      </c>
      <c r="D201">
        <v>100000</v>
      </c>
      <c r="E201">
        <v>500.07100000000003</v>
      </c>
      <c r="F201">
        <v>-9069.42</v>
      </c>
      <c r="G201">
        <v>39581.800000000003</v>
      </c>
      <c r="H201">
        <v>0.333339</v>
      </c>
      <c r="I201">
        <v>1560</v>
      </c>
      <c r="J201">
        <v>440</v>
      </c>
      <c r="K201">
        <f>AVERAGE(F$3:F201)</f>
        <v>-9071.9661306532671</v>
      </c>
      <c r="L201">
        <f>STDEV(F$3:F201)/SQRT(COUNT(F$3:F201))</f>
        <v>0.12557126157683471</v>
      </c>
      <c r="N201" t="s">
        <v>23</v>
      </c>
    </row>
    <row r="202" spans="3:14" x14ac:dyDescent="0.2">
      <c r="C202">
        <v>200</v>
      </c>
      <c r="D202">
        <v>100000</v>
      </c>
      <c r="E202">
        <v>499.88799999999998</v>
      </c>
      <c r="F202">
        <v>-9070.91</v>
      </c>
      <c r="G202">
        <v>39552</v>
      </c>
      <c r="H202">
        <v>0.25935999999999998</v>
      </c>
      <c r="I202">
        <v>1560</v>
      </c>
      <c r="J202">
        <v>440</v>
      </c>
      <c r="K202">
        <f>AVERAGE(F$3:F202)</f>
        <v>-9071.9608500000013</v>
      </c>
      <c r="L202">
        <f>STDEV(F$3:F202)/SQRT(COUNT(F$3:F202))</f>
        <v>0.12505337106842462</v>
      </c>
      <c r="N202">
        <f>K202-K102</f>
        <v>0.16015000000516011</v>
      </c>
    </row>
    <row r="203" spans="3:14" x14ac:dyDescent="0.2">
      <c r="C203">
        <v>201</v>
      </c>
      <c r="D203">
        <v>100000</v>
      </c>
      <c r="E203">
        <v>500.01100000000002</v>
      </c>
      <c r="F203">
        <v>-9068.06</v>
      </c>
      <c r="G203">
        <v>39549</v>
      </c>
      <c r="H203">
        <v>0.573183</v>
      </c>
      <c r="I203">
        <v>1560</v>
      </c>
      <c r="J203">
        <v>440</v>
      </c>
      <c r="K203">
        <f>AVERAGE(F$3:F203)</f>
        <v>-9071.9414427860702</v>
      </c>
      <c r="L203">
        <f>STDEV(F$3:F203)/SQRT(COUNT(F$3:F203))</f>
        <v>0.12593403090151914</v>
      </c>
    </row>
    <row r="204" spans="3:14" x14ac:dyDescent="0.2">
      <c r="C204">
        <v>202</v>
      </c>
      <c r="D204">
        <v>100000</v>
      </c>
      <c r="E204">
        <v>500.21</v>
      </c>
      <c r="F204">
        <v>-9075.1</v>
      </c>
      <c r="G204">
        <v>39558</v>
      </c>
      <c r="H204">
        <v>0.47921399999999997</v>
      </c>
      <c r="I204">
        <v>1560</v>
      </c>
      <c r="J204">
        <v>440</v>
      </c>
      <c r="K204">
        <f>AVERAGE(F$3:F204)</f>
        <v>-9071.957079207923</v>
      </c>
      <c r="L204">
        <f>STDEV(F$3:F204)/SQRT(COUNT(F$3:F204))</f>
        <v>0.12628085469174635</v>
      </c>
    </row>
    <row r="205" spans="3:14" x14ac:dyDescent="0.2">
      <c r="C205">
        <v>203</v>
      </c>
      <c r="D205">
        <v>100000</v>
      </c>
      <c r="E205">
        <v>500.43900000000002</v>
      </c>
      <c r="F205">
        <v>-9070.75</v>
      </c>
      <c r="G205">
        <v>39536.6</v>
      </c>
      <c r="H205">
        <v>0.45156000000000002</v>
      </c>
      <c r="I205">
        <v>1560</v>
      </c>
      <c r="J205">
        <v>440</v>
      </c>
      <c r="K205">
        <f>AVERAGE(F$3:F205)</f>
        <v>-9071.9511330049281</v>
      </c>
      <c r="L205">
        <f>STDEV(F$3:F205)/SQRT(COUNT(F$3:F205))</f>
        <v>0.12579785263304316</v>
      </c>
    </row>
    <row r="206" spans="3:14" x14ac:dyDescent="0.2">
      <c r="C206">
        <v>204</v>
      </c>
      <c r="D206">
        <v>100000</v>
      </c>
      <c r="E206">
        <v>499.863</v>
      </c>
      <c r="F206">
        <v>-9070.3799999999992</v>
      </c>
      <c r="G206">
        <v>39544</v>
      </c>
      <c r="H206">
        <v>0.89207899999999996</v>
      </c>
      <c r="I206">
        <v>1560</v>
      </c>
      <c r="J206">
        <v>440</v>
      </c>
      <c r="K206">
        <f>AVERAGE(F$3:F206)</f>
        <v>-9071.9434313725505</v>
      </c>
      <c r="L206">
        <f>STDEV(F$3:F206)/SQRT(COUNT(F$3:F206))</f>
        <v>0.12541637385850657</v>
      </c>
    </row>
    <row r="207" spans="3:14" x14ac:dyDescent="0.2">
      <c r="C207">
        <v>205</v>
      </c>
      <c r="D207">
        <v>100000</v>
      </c>
      <c r="E207">
        <v>500.05900000000003</v>
      </c>
      <c r="F207">
        <v>-9072.98</v>
      </c>
      <c r="G207">
        <v>39559</v>
      </c>
      <c r="H207">
        <v>0.32592300000000002</v>
      </c>
      <c r="I207">
        <v>1560</v>
      </c>
      <c r="J207">
        <v>440</v>
      </c>
      <c r="K207">
        <f>AVERAGE(F$3:F207)</f>
        <v>-9071.9484878048788</v>
      </c>
      <c r="L207">
        <f>STDEV(F$3:F207)/SQRT(COUNT(F$3:F207))</f>
        <v>0.12490547657305061</v>
      </c>
    </row>
    <row r="208" spans="3:14" x14ac:dyDescent="0.2">
      <c r="C208">
        <v>206</v>
      </c>
      <c r="D208">
        <v>100000</v>
      </c>
      <c r="E208">
        <v>499.87400000000002</v>
      </c>
      <c r="F208">
        <v>-9073.51</v>
      </c>
      <c r="G208">
        <v>39575.699999999997</v>
      </c>
      <c r="H208">
        <v>0.14618200000000001</v>
      </c>
      <c r="I208">
        <v>1560</v>
      </c>
      <c r="J208">
        <v>440</v>
      </c>
      <c r="K208">
        <f>AVERAGE(F$3:F208)</f>
        <v>-9071.9560679611659</v>
      </c>
      <c r="L208">
        <f>STDEV(F$3:F208)/SQRT(COUNT(F$3:F208))</f>
        <v>0.12452857968032548</v>
      </c>
    </row>
    <row r="209" spans="3:12" x14ac:dyDescent="0.2">
      <c r="C209">
        <v>207</v>
      </c>
      <c r="D209">
        <v>100000</v>
      </c>
      <c r="E209">
        <v>499.959</v>
      </c>
      <c r="F209">
        <v>-9073.7099999999991</v>
      </c>
      <c r="G209">
        <v>39543.699999999997</v>
      </c>
      <c r="H209">
        <v>9.8521600000000001E-2</v>
      </c>
      <c r="I209">
        <v>1560</v>
      </c>
      <c r="J209">
        <v>440</v>
      </c>
      <c r="K209">
        <f>AVERAGE(F$3:F209)</f>
        <v>-9071.9645410628018</v>
      </c>
      <c r="L209">
        <f>STDEV(F$3:F209)/SQRT(COUNT(F$3:F209))</f>
        <v>0.12421485810553821</v>
      </c>
    </row>
    <row r="210" spans="3:12" x14ac:dyDescent="0.2">
      <c r="C210">
        <v>208</v>
      </c>
      <c r="D210">
        <v>100000</v>
      </c>
      <c r="E210">
        <v>500.03</v>
      </c>
      <c r="F210">
        <v>-9072.92</v>
      </c>
      <c r="G210">
        <v>39571.300000000003</v>
      </c>
      <c r="H210">
        <v>0.12526699999999999</v>
      </c>
      <c r="I210">
        <v>1560</v>
      </c>
      <c r="J210">
        <v>440</v>
      </c>
      <c r="K210">
        <f>AVERAGE(F$3:F210)</f>
        <v>-9071.969134615385</v>
      </c>
      <c r="L210">
        <f>STDEV(F$3:F210)/SQRT(COUNT(F$3:F210))</f>
        <v>0.12370154707130407</v>
      </c>
    </row>
    <row r="211" spans="3:12" x14ac:dyDescent="0.2">
      <c r="C211">
        <v>209</v>
      </c>
      <c r="D211">
        <v>100000</v>
      </c>
      <c r="E211">
        <v>499.53500000000003</v>
      </c>
      <c r="F211">
        <v>-9071.81</v>
      </c>
      <c r="G211">
        <v>39558</v>
      </c>
      <c r="H211">
        <v>0.29430800000000001</v>
      </c>
      <c r="I211">
        <v>1560</v>
      </c>
      <c r="J211">
        <v>440</v>
      </c>
      <c r="K211">
        <f>AVERAGE(F$3:F211)</f>
        <v>-9071.968373205742</v>
      </c>
      <c r="L211">
        <f>STDEV(F$3:F211)/SQRT(COUNT(F$3:F211))</f>
        <v>0.1231106054502106</v>
      </c>
    </row>
    <row r="212" spans="3:12" x14ac:dyDescent="0.2">
      <c r="C212">
        <v>210</v>
      </c>
      <c r="D212">
        <v>100000</v>
      </c>
      <c r="E212">
        <v>499.36099999999999</v>
      </c>
      <c r="F212">
        <v>-9068.84</v>
      </c>
      <c r="G212">
        <v>39552.5</v>
      </c>
      <c r="H212">
        <v>0.16215499999999999</v>
      </c>
      <c r="I212">
        <v>1560</v>
      </c>
      <c r="J212">
        <v>440</v>
      </c>
      <c r="K212">
        <f>AVERAGE(F$3:F212)</f>
        <v>-9071.9534761904779</v>
      </c>
      <c r="L212">
        <f>STDEV(F$3:F212)/SQRT(COUNT(F$3:F212))</f>
        <v>0.12342526999999275</v>
      </c>
    </row>
    <row r="213" spans="3:12" x14ac:dyDescent="0.2">
      <c r="C213">
        <v>211</v>
      </c>
      <c r="D213">
        <v>100000</v>
      </c>
      <c r="E213">
        <v>499.92599999999999</v>
      </c>
      <c r="F213">
        <v>-9071.5300000000007</v>
      </c>
      <c r="G213">
        <v>39566.300000000003</v>
      </c>
      <c r="H213">
        <v>0.46033299999999999</v>
      </c>
      <c r="I213">
        <v>1560</v>
      </c>
      <c r="J213">
        <v>440</v>
      </c>
      <c r="K213">
        <f>AVERAGE(F$3:F213)</f>
        <v>-9071.9514691943132</v>
      </c>
      <c r="L213">
        <f>STDEV(F$3:F213)/SQRT(COUNT(F$3:F213))</f>
        <v>0.12285531785589751</v>
      </c>
    </row>
    <row r="214" spans="3:12" x14ac:dyDescent="0.2">
      <c r="C214">
        <v>212</v>
      </c>
      <c r="D214">
        <v>100000</v>
      </c>
      <c r="E214">
        <v>500.05599999999998</v>
      </c>
      <c r="F214">
        <v>-9074.52</v>
      </c>
      <c r="G214">
        <v>39593.300000000003</v>
      </c>
      <c r="H214">
        <v>0.25501000000000001</v>
      </c>
      <c r="I214">
        <v>1560</v>
      </c>
      <c r="J214">
        <v>440</v>
      </c>
      <c r="K214">
        <f>AVERAGE(F$3:F214)</f>
        <v>-9071.9635849056613</v>
      </c>
      <c r="L214">
        <f>STDEV(F$3:F214)/SQRT(COUNT(F$3:F214))</f>
        <v>0.12287322225011117</v>
      </c>
    </row>
    <row r="215" spans="3:12" x14ac:dyDescent="0.2">
      <c r="C215">
        <v>213</v>
      </c>
      <c r="D215">
        <v>100000</v>
      </c>
      <c r="E215">
        <v>499.85399999999998</v>
      </c>
      <c r="F215">
        <v>-9067.65</v>
      </c>
      <c r="G215">
        <v>39546.199999999997</v>
      </c>
      <c r="H215">
        <v>-0.13988900000000001</v>
      </c>
      <c r="I215">
        <v>1560</v>
      </c>
      <c r="J215">
        <v>440</v>
      </c>
      <c r="K215">
        <f>AVERAGE(F$3:F215)</f>
        <v>-9071.9433333333345</v>
      </c>
      <c r="L215">
        <f>STDEV(F$3:F215)/SQRT(COUNT(F$3:F215))</f>
        <v>0.12396044239048364</v>
      </c>
    </row>
    <row r="216" spans="3:12" x14ac:dyDescent="0.2">
      <c r="C216">
        <v>214</v>
      </c>
      <c r="D216">
        <v>100000</v>
      </c>
      <c r="E216">
        <v>500.03</v>
      </c>
      <c r="F216">
        <v>-9071.17</v>
      </c>
      <c r="G216">
        <v>39543.599999999999</v>
      </c>
      <c r="H216">
        <v>0.182842</v>
      </c>
      <c r="I216">
        <v>1560</v>
      </c>
      <c r="J216">
        <v>440</v>
      </c>
      <c r="K216">
        <f>AVERAGE(F$3:F216)</f>
        <v>-9071.9397196261689</v>
      </c>
      <c r="L216">
        <f>STDEV(F$3:F216)/SQRT(COUNT(F$3:F216))</f>
        <v>0.12343273833486203</v>
      </c>
    </row>
    <row r="217" spans="3:12" x14ac:dyDescent="0.2">
      <c r="C217">
        <v>215</v>
      </c>
      <c r="D217">
        <v>100000</v>
      </c>
      <c r="E217">
        <v>499.666</v>
      </c>
      <c r="F217">
        <v>-9069.5499999999993</v>
      </c>
      <c r="G217">
        <v>39532.800000000003</v>
      </c>
      <c r="H217">
        <v>0.45932699999999999</v>
      </c>
      <c r="I217">
        <v>1560</v>
      </c>
      <c r="J217">
        <v>440</v>
      </c>
      <c r="K217">
        <f>AVERAGE(F$3:F217)</f>
        <v>-9071.9286046511643</v>
      </c>
      <c r="L217">
        <f>STDEV(F$3:F217)/SQRT(COUNT(F$3:F217))</f>
        <v>0.12335905589046794</v>
      </c>
    </row>
    <row r="218" spans="3:12" x14ac:dyDescent="0.2">
      <c r="C218">
        <v>216</v>
      </c>
      <c r="D218">
        <v>100000</v>
      </c>
      <c r="E218">
        <v>499.78800000000001</v>
      </c>
      <c r="F218">
        <v>-9075.23</v>
      </c>
      <c r="G218">
        <v>39581.599999999999</v>
      </c>
      <c r="H218">
        <v>0.28697</v>
      </c>
      <c r="I218">
        <v>1560</v>
      </c>
      <c r="J218">
        <v>440</v>
      </c>
      <c r="K218">
        <f>AVERAGE(F$3:F218)</f>
        <v>-9071.943888888889</v>
      </c>
      <c r="L218">
        <f>STDEV(F$3:F218)/SQRT(COUNT(F$3:F218))</f>
        <v>0.12373424027519449</v>
      </c>
    </row>
    <row r="219" spans="3:12" x14ac:dyDescent="0.2">
      <c r="C219">
        <v>217</v>
      </c>
      <c r="D219">
        <v>100000</v>
      </c>
      <c r="E219">
        <v>499.529</v>
      </c>
      <c r="F219">
        <v>-9072.59</v>
      </c>
      <c r="G219">
        <v>39566.6</v>
      </c>
      <c r="H219">
        <v>0.58445800000000003</v>
      </c>
      <c r="I219">
        <v>1560</v>
      </c>
      <c r="J219">
        <v>440</v>
      </c>
      <c r="K219">
        <f>AVERAGE(F$3:F219)</f>
        <v>-9071.9468663594471</v>
      </c>
      <c r="L219">
        <f>STDEV(F$3:F219)/SQRT(COUNT(F$3:F219))</f>
        <v>0.12319870154160664</v>
      </c>
    </row>
    <row r="220" spans="3:12" x14ac:dyDescent="0.2">
      <c r="C220">
        <v>218</v>
      </c>
      <c r="D220">
        <v>100000</v>
      </c>
      <c r="E220">
        <v>499.928</v>
      </c>
      <c r="F220">
        <v>-9071.48</v>
      </c>
      <c r="G220">
        <v>39550.699999999997</v>
      </c>
      <c r="H220">
        <v>0.36762800000000001</v>
      </c>
      <c r="I220">
        <v>1560</v>
      </c>
      <c r="J220">
        <v>440</v>
      </c>
      <c r="K220">
        <f>AVERAGE(F$3:F220)</f>
        <v>-9071.944724770643</v>
      </c>
      <c r="L220">
        <f>STDEV(F$3:F220)/SQRT(COUNT(F$3:F220))</f>
        <v>0.12265096612381449</v>
      </c>
    </row>
    <row r="221" spans="3:12" x14ac:dyDescent="0.2">
      <c r="C221">
        <v>219</v>
      </c>
      <c r="D221">
        <v>100000</v>
      </c>
      <c r="E221">
        <v>499.71699999999998</v>
      </c>
      <c r="F221">
        <v>-9072.84</v>
      </c>
      <c r="G221">
        <v>39567.4</v>
      </c>
      <c r="H221">
        <v>-0.40525600000000001</v>
      </c>
      <c r="I221">
        <v>1560</v>
      </c>
      <c r="J221">
        <v>440</v>
      </c>
      <c r="K221">
        <f>AVERAGE(F$3:F221)</f>
        <v>-9071.9488127853892</v>
      </c>
      <c r="L221">
        <f>STDEV(F$3:F221)/SQRT(COUNT(F$3:F221))</f>
        <v>0.12215805331803731</v>
      </c>
    </row>
    <row r="222" spans="3:12" x14ac:dyDescent="0.2">
      <c r="C222">
        <v>220</v>
      </c>
      <c r="D222">
        <v>100000</v>
      </c>
      <c r="E222">
        <v>500.56700000000001</v>
      </c>
      <c r="F222">
        <v>-9072.8799999999992</v>
      </c>
      <c r="G222">
        <v>39579.800000000003</v>
      </c>
      <c r="H222">
        <v>0.39019300000000001</v>
      </c>
      <c r="I222">
        <v>1560</v>
      </c>
      <c r="J222">
        <v>440</v>
      </c>
      <c r="K222">
        <f>AVERAGE(F$3:F222)</f>
        <v>-9071.9530454545456</v>
      </c>
      <c r="L222">
        <f>STDEV(F$3:F222)/SQRT(COUNT(F$3:F222))</f>
        <v>0.12167516414471641</v>
      </c>
    </row>
    <row r="223" spans="3:12" x14ac:dyDescent="0.2">
      <c r="C223">
        <v>221</v>
      </c>
      <c r="D223">
        <v>100000</v>
      </c>
      <c r="E223">
        <v>499.90499999999997</v>
      </c>
      <c r="F223">
        <v>-9073.42</v>
      </c>
      <c r="G223">
        <v>39569.699999999997</v>
      </c>
      <c r="H223">
        <v>0.45062400000000002</v>
      </c>
      <c r="I223">
        <v>1560</v>
      </c>
      <c r="J223">
        <v>440</v>
      </c>
      <c r="K223">
        <f>AVERAGE(F$3:F223)</f>
        <v>-9071.9596832579191</v>
      </c>
      <c r="L223">
        <f>STDEV(F$3:F223)/SQRT(COUNT(F$3:F223))</f>
        <v>0.12130509263988418</v>
      </c>
    </row>
    <row r="224" spans="3:12" x14ac:dyDescent="0.2">
      <c r="C224">
        <v>222</v>
      </c>
      <c r="D224">
        <v>100000</v>
      </c>
      <c r="E224">
        <v>500.024</v>
      </c>
      <c r="F224">
        <v>-9071.1200000000008</v>
      </c>
      <c r="G224">
        <v>39554.199999999997</v>
      </c>
      <c r="H224">
        <v>1.9569199999999998E-2</v>
      </c>
      <c r="I224">
        <v>1560</v>
      </c>
      <c r="J224">
        <v>440</v>
      </c>
      <c r="K224">
        <f>AVERAGE(F$3:F224)</f>
        <v>-9071.9559009009026</v>
      </c>
      <c r="L224">
        <f>STDEV(F$3:F224)/SQRT(COUNT(F$3:F224))</f>
        <v>0.12081665791015783</v>
      </c>
    </row>
    <row r="225" spans="3:12" x14ac:dyDescent="0.2">
      <c r="C225">
        <v>223</v>
      </c>
      <c r="D225">
        <v>100000</v>
      </c>
      <c r="E225">
        <v>499.95400000000001</v>
      </c>
      <c r="F225">
        <v>-9067.17</v>
      </c>
      <c r="G225">
        <v>39529.4</v>
      </c>
      <c r="H225">
        <v>0.40310099999999999</v>
      </c>
      <c r="I225">
        <v>1560</v>
      </c>
      <c r="J225">
        <v>440</v>
      </c>
      <c r="K225">
        <f>AVERAGE(F$3:F225)</f>
        <v>-9071.9344394618838</v>
      </c>
      <c r="L225">
        <f>STDEV(F$3:F225)/SQRT(COUNT(F$3:F225))</f>
        <v>0.12217342755729274</v>
      </c>
    </row>
    <row r="226" spans="3:12" x14ac:dyDescent="0.2">
      <c r="C226">
        <v>224</v>
      </c>
      <c r="D226">
        <v>100000</v>
      </c>
      <c r="E226">
        <v>499.92399999999998</v>
      </c>
      <c r="F226">
        <v>-9075.7900000000009</v>
      </c>
      <c r="G226">
        <v>39594.1</v>
      </c>
      <c r="H226">
        <v>0.102987</v>
      </c>
      <c r="I226">
        <v>1560</v>
      </c>
      <c r="J226">
        <v>440</v>
      </c>
      <c r="K226">
        <f>AVERAGE(F$3:F226)</f>
        <v>-9071.9516517857155</v>
      </c>
      <c r="L226">
        <f>STDEV(F$3:F226)/SQRT(COUNT(F$3:F226))</f>
        <v>0.12283867283045033</v>
      </c>
    </row>
    <row r="227" spans="3:12" x14ac:dyDescent="0.2">
      <c r="C227">
        <v>225</v>
      </c>
      <c r="D227">
        <v>100000</v>
      </c>
      <c r="E227">
        <v>499.85700000000003</v>
      </c>
      <c r="F227">
        <v>-9071.27</v>
      </c>
      <c r="G227">
        <v>39587.599999999999</v>
      </c>
      <c r="H227">
        <v>0.34123700000000001</v>
      </c>
      <c r="I227">
        <v>1560</v>
      </c>
      <c r="J227">
        <v>440</v>
      </c>
      <c r="K227">
        <f>AVERAGE(F$3:F227)</f>
        <v>-9071.9486222222222</v>
      </c>
      <c r="L227">
        <f>STDEV(F$3:F227)/SQRT(COUNT(F$3:F227))</f>
        <v>0.12232902490863179</v>
      </c>
    </row>
    <row r="228" spans="3:12" x14ac:dyDescent="0.2">
      <c r="C228">
        <v>226</v>
      </c>
      <c r="D228">
        <v>100000</v>
      </c>
      <c r="E228">
        <v>500.04199999999997</v>
      </c>
      <c r="F228">
        <v>-9071.48</v>
      </c>
      <c r="G228">
        <v>39552.9</v>
      </c>
      <c r="H228">
        <v>0.207318</v>
      </c>
      <c r="I228">
        <v>1560</v>
      </c>
      <c r="J228">
        <v>440</v>
      </c>
      <c r="K228">
        <f>AVERAGE(F$3:F228)</f>
        <v>-9071.9465486725676</v>
      </c>
      <c r="L228">
        <f>STDEV(F$3:F228)/SQRT(COUNT(F$3:F228))</f>
        <v>0.12180419414050561</v>
      </c>
    </row>
    <row r="229" spans="3:12" x14ac:dyDescent="0.2">
      <c r="C229">
        <v>227</v>
      </c>
      <c r="D229">
        <v>100000</v>
      </c>
      <c r="E229">
        <v>500.05700000000002</v>
      </c>
      <c r="F229">
        <v>-9070.93</v>
      </c>
      <c r="G229">
        <v>39566.6</v>
      </c>
      <c r="H229">
        <v>0.30183500000000002</v>
      </c>
      <c r="I229">
        <v>1560</v>
      </c>
      <c r="J229">
        <v>440</v>
      </c>
      <c r="K229">
        <f>AVERAGE(F$3:F229)</f>
        <v>-9071.9420704845816</v>
      </c>
      <c r="L229">
        <f>STDEV(F$3:F229)/SQRT(COUNT(F$3:F229))</f>
        <v>0.12134908287927552</v>
      </c>
    </row>
    <row r="230" spans="3:12" x14ac:dyDescent="0.2">
      <c r="C230">
        <v>228</v>
      </c>
      <c r="D230">
        <v>100000</v>
      </c>
      <c r="E230">
        <v>499.81400000000002</v>
      </c>
      <c r="F230">
        <v>-9071.6299999999992</v>
      </c>
      <c r="G230">
        <v>39561.9</v>
      </c>
      <c r="H230">
        <v>0.19642599999999999</v>
      </c>
      <c r="I230">
        <v>1560</v>
      </c>
      <c r="J230">
        <v>440</v>
      </c>
      <c r="K230">
        <f>AVERAGE(F$3:F230)</f>
        <v>-9071.9407017543854</v>
      </c>
      <c r="L230">
        <f>STDEV(F$3:F230)/SQRT(COUNT(F$3:F230))</f>
        <v>0.12082343071153401</v>
      </c>
    </row>
    <row r="231" spans="3:12" x14ac:dyDescent="0.2">
      <c r="C231">
        <v>229</v>
      </c>
      <c r="D231">
        <v>100000</v>
      </c>
      <c r="E231">
        <v>499.78100000000001</v>
      </c>
      <c r="F231">
        <v>-9072.6299999999992</v>
      </c>
      <c r="G231">
        <v>39563</v>
      </c>
      <c r="H231">
        <v>0.18640300000000001</v>
      </c>
      <c r="I231">
        <v>1560</v>
      </c>
      <c r="J231">
        <v>440</v>
      </c>
      <c r="K231">
        <f>AVERAGE(F$3:F231)</f>
        <v>-9071.9437117903926</v>
      </c>
      <c r="L231">
        <f>STDEV(F$3:F231)/SQRT(COUNT(F$3:F231))</f>
        <v>0.12033231338046621</v>
      </c>
    </row>
    <row r="232" spans="3:12" x14ac:dyDescent="0.2">
      <c r="C232">
        <v>230</v>
      </c>
      <c r="D232">
        <v>100000</v>
      </c>
      <c r="E232">
        <v>499.38600000000002</v>
      </c>
      <c r="F232">
        <v>-9070.3700000000008</v>
      </c>
      <c r="G232">
        <v>39553.699999999997</v>
      </c>
      <c r="H232">
        <v>0.28828700000000002</v>
      </c>
      <c r="I232">
        <v>1560</v>
      </c>
      <c r="J232">
        <v>440</v>
      </c>
      <c r="K232">
        <f>AVERAGE(F$3:F232)</f>
        <v>-9071.9368695652174</v>
      </c>
      <c r="L232">
        <f>STDEV(F$3:F232)/SQRT(COUNT(F$3:F232))</f>
        <v>0.1200032075141651</v>
      </c>
    </row>
    <row r="233" spans="3:12" x14ac:dyDescent="0.2">
      <c r="C233">
        <v>231</v>
      </c>
      <c r="D233">
        <v>100000</v>
      </c>
      <c r="E233">
        <v>499.911</v>
      </c>
      <c r="F233">
        <v>-9070.65</v>
      </c>
      <c r="G233">
        <v>39569.800000000003</v>
      </c>
      <c r="H233">
        <v>0.36826100000000001</v>
      </c>
      <c r="I233">
        <v>1560</v>
      </c>
      <c r="J233">
        <v>440</v>
      </c>
      <c r="K233">
        <f>AVERAGE(F$3:F233)</f>
        <v>-9071.9312987012981</v>
      </c>
      <c r="L233">
        <f>STDEV(F$3:F233)/SQRT(COUNT(F$3:F233))</f>
        <v>0.11961238376004157</v>
      </c>
    </row>
    <row r="234" spans="3:12" x14ac:dyDescent="0.2">
      <c r="C234">
        <v>232</v>
      </c>
      <c r="D234">
        <v>100000</v>
      </c>
      <c r="E234">
        <v>499.96</v>
      </c>
      <c r="F234">
        <v>-9074.2800000000007</v>
      </c>
      <c r="G234">
        <v>39566.400000000001</v>
      </c>
      <c r="H234">
        <v>0.33463799999999999</v>
      </c>
      <c r="I234">
        <v>1560</v>
      </c>
      <c r="J234">
        <v>440</v>
      </c>
      <c r="K234">
        <f>AVERAGE(F$3:F234)</f>
        <v>-9071.9414224137909</v>
      </c>
      <c r="L234">
        <f>STDEV(F$3:F234)/SQRT(COUNT(F$3:F234))</f>
        <v>0.119525205048147</v>
      </c>
    </row>
    <row r="235" spans="3:12" x14ac:dyDescent="0.2">
      <c r="C235">
        <v>233</v>
      </c>
      <c r="D235">
        <v>100000</v>
      </c>
      <c r="E235">
        <v>499.80799999999999</v>
      </c>
      <c r="F235">
        <v>-9072.16</v>
      </c>
      <c r="G235">
        <v>39565.800000000003</v>
      </c>
      <c r="H235">
        <v>0.44763999999999998</v>
      </c>
      <c r="I235">
        <v>1560</v>
      </c>
      <c r="J235">
        <v>440</v>
      </c>
      <c r="K235">
        <f>AVERAGE(F$3:F235)</f>
        <v>-9071.9423605150205</v>
      </c>
      <c r="L235">
        <f>STDEV(F$3:F235)/SQRT(COUNT(F$3:F235))</f>
        <v>0.11901481298071188</v>
      </c>
    </row>
    <row r="236" spans="3:12" x14ac:dyDescent="0.2">
      <c r="C236">
        <v>234</v>
      </c>
      <c r="D236">
        <v>100000</v>
      </c>
      <c r="E236">
        <v>499.666</v>
      </c>
      <c r="F236">
        <v>-9070.2999999999993</v>
      </c>
      <c r="G236">
        <v>39554.400000000001</v>
      </c>
      <c r="H236">
        <v>3.4052899999999997E-2</v>
      </c>
      <c r="I236">
        <v>1560</v>
      </c>
      <c r="J236">
        <v>440</v>
      </c>
      <c r="K236">
        <f>AVERAGE(F$3:F236)</f>
        <v>-9071.9353418803403</v>
      </c>
      <c r="L236">
        <f>STDEV(F$3:F236)/SQRT(COUNT(F$3:F236))</f>
        <v>0.11871277361472742</v>
      </c>
    </row>
    <row r="237" spans="3:12" x14ac:dyDescent="0.2">
      <c r="C237">
        <v>235</v>
      </c>
      <c r="D237">
        <v>100000</v>
      </c>
      <c r="E237">
        <v>500.495</v>
      </c>
      <c r="F237">
        <v>-9075.2800000000007</v>
      </c>
      <c r="G237">
        <v>39579</v>
      </c>
      <c r="H237">
        <v>0.49712699999999999</v>
      </c>
      <c r="I237">
        <v>1560</v>
      </c>
      <c r="J237">
        <v>440</v>
      </c>
      <c r="K237">
        <f>AVERAGE(F$3:F237)</f>
        <v>-9071.9495744680826</v>
      </c>
      <c r="L237">
        <f>STDEV(F$3:F237)/SQRT(COUNT(F$3:F237))</f>
        <v>0.11906028350514342</v>
      </c>
    </row>
    <row r="238" spans="3:12" x14ac:dyDescent="0.2">
      <c r="C238">
        <v>236</v>
      </c>
      <c r="D238">
        <v>100000</v>
      </c>
      <c r="E238">
        <v>499.79899999999998</v>
      </c>
      <c r="F238">
        <v>-9072.15</v>
      </c>
      <c r="G238">
        <v>39565.699999999997</v>
      </c>
      <c r="H238">
        <v>0.18812400000000001</v>
      </c>
      <c r="I238">
        <v>1560</v>
      </c>
      <c r="J238">
        <v>440</v>
      </c>
      <c r="K238">
        <f>AVERAGE(F$3:F238)</f>
        <v>-9071.9504237288111</v>
      </c>
      <c r="L238">
        <f>STDEV(F$3:F238)/SQRT(COUNT(F$3:F238))</f>
        <v>0.11855775916392673</v>
      </c>
    </row>
    <row r="239" spans="3:12" x14ac:dyDescent="0.2">
      <c r="C239">
        <v>237</v>
      </c>
      <c r="D239">
        <v>100000</v>
      </c>
      <c r="E239">
        <v>500.12200000000001</v>
      </c>
      <c r="F239">
        <v>-9070.16</v>
      </c>
      <c r="G239">
        <v>39551.800000000003</v>
      </c>
      <c r="H239">
        <v>0.42397800000000002</v>
      </c>
      <c r="I239">
        <v>1560</v>
      </c>
      <c r="J239">
        <v>440</v>
      </c>
      <c r="K239">
        <f>AVERAGE(F$3:F239)</f>
        <v>-9071.9428691983103</v>
      </c>
      <c r="L239">
        <f>STDEV(F$3:F239)/SQRT(COUNT(F$3:F239))</f>
        <v>0.11829791901207025</v>
      </c>
    </row>
    <row r="240" spans="3:12" x14ac:dyDescent="0.2">
      <c r="C240">
        <v>238</v>
      </c>
      <c r="D240">
        <v>100000</v>
      </c>
      <c r="E240">
        <v>499.483</v>
      </c>
      <c r="F240">
        <v>-9068.59</v>
      </c>
      <c r="G240">
        <v>39559.9</v>
      </c>
      <c r="H240">
        <v>0.361813</v>
      </c>
      <c r="I240">
        <v>1560</v>
      </c>
      <c r="J240">
        <v>440</v>
      </c>
      <c r="K240">
        <f>AVERAGE(F$3:F240)</f>
        <v>-9071.9287815126027</v>
      </c>
      <c r="L240">
        <f>STDEV(F$3:F240)/SQRT(COUNT(F$3:F240))</f>
        <v>0.11863920326342879</v>
      </c>
    </row>
    <row r="241" spans="3:12" x14ac:dyDescent="0.2">
      <c r="C241">
        <v>239</v>
      </c>
      <c r="D241">
        <v>100000</v>
      </c>
      <c r="E241">
        <v>500.03899999999999</v>
      </c>
      <c r="F241">
        <v>-9069.11</v>
      </c>
      <c r="G241">
        <v>39565.9</v>
      </c>
      <c r="H241">
        <v>3.4510100000000002E-2</v>
      </c>
      <c r="I241">
        <v>1560</v>
      </c>
      <c r="J241">
        <v>440</v>
      </c>
      <c r="K241">
        <f>AVERAGE(F$3:F241)</f>
        <v>-9071.9169874476956</v>
      </c>
      <c r="L241">
        <f>STDEV(F$3:F241)/SQRT(COUNT(F$3:F241))</f>
        <v>0.11872900197876625</v>
      </c>
    </row>
    <row r="242" spans="3:12" x14ac:dyDescent="0.2">
      <c r="C242">
        <v>240</v>
      </c>
      <c r="D242">
        <v>100000</v>
      </c>
      <c r="E242">
        <v>499.99</v>
      </c>
      <c r="F242">
        <v>-9071.6</v>
      </c>
      <c r="G242">
        <v>39563.5</v>
      </c>
      <c r="H242">
        <v>0.39450499999999999</v>
      </c>
      <c r="I242">
        <v>1560</v>
      </c>
      <c r="J242">
        <v>440</v>
      </c>
      <c r="K242">
        <f>AVERAGE(F$3:F242)</f>
        <v>-9071.915666666664</v>
      </c>
      <c r="L242">
        <f>STDEV(F$3:F242)/SQRT(COUNT(F$3:F242))</f>
        <v>0.11824063983032497</v>
      </c>
    </row>
    <row r="243" spans="3:12" x14ac:dyDescent="0.2">
      <c r="C243">
        <v>241</v>
      </c>
      <c r="D243">
        <v>100000</v>
      </c>
      <c r="E243">
        <v>499.56599999999997</v>
      </c>
      <c r="F243">
        <v>-9071.44</v>
      </c>
      <c r="G243">
        <v>39563.699999999997</v>
      </c>
      <c r="H243">
        <v>1.6065300000000001E-2</v>
      </c>
      <c r="I243">
        <v>1560</v>
      </c>
      <c r="J243">
        <v>440</v>
      </c>
      <c r="K243">
        <f>AVERAGE(F$3:F243)</f>
        <v>-9071.9136929460547</v>
      </c>
      <c r="L243">
        <f>STDEV(F$3:F243)/SQRT(COUNT(F$3:F243))</f>
        <v>0.11776553331998103</v>
      </c>
    </row>
    <row r="244" spans="3:12" x14ac:dyDescent="0.2">
      <c r="C244">
        <v>242</v>
      </c>
      <c r="D244">
        <v>100000</v>
      </c>
      <c r="E244">
        <v>500.19499999999999</v>
      </c>
      <c r="F244">
        <v>-9069.7800000000007</v>
      </c>
      <c r="G244">
        <v>39538.400000000001</v>
      </c>
      <c r="H244">
        <v>0.525509</v>
      </c>
      <c r="I244">
        <v>1560</v>
      </c>
      <c r="J244">
        <v>440</v>
      </c>
      <c r="K244">
        <f>AVERAGE(F$3:F244)</f>
        <v>-9071.9048760330534</v>
      </c>
      <c r="L244">
        <f>STDEV(F$3:F244)/SQRT(COUNT(F$3:F244))</f>
        <v>0.11760884858464261</v>
      </c>
    </row>
    <row r="245" spans="3:12" x14ac:dyDescent="0.2">
      <c r="C245">
        <v>243</v>
      </c>
      <c r="D245">
        <v>100000</v>
      </c>
      <c r="E245">
        <v>499.82600000000002</v>
      </c>
      <c r="F245">
        <v>-9074.7800000000007</v>
      </c>
      <c r="G245">
        <v>39554.9</v>
      </c>
      <c r="H245">
        <v>0.20930099999999999</v>
      </c>
      <c r="I245">
        <v>1560</v>
      </c>
      <c r="J245">
        <v>440</v>
      </c>
      <c r="K245">
        <f>AVERAGE(F$3:F245)</f>
        <v>-9071.9167078189257</v>
      </c>
      <c r="L245">
        <f>STDEV(F$3:F245)/SQRT(COUNT(F$3:F245))</f>
        <v>0.11771996477823633</v>
      </c>
    </row>
    <row r="246" spans="3:12" x14ac:dyDescent="0.2">
      <c r="C246">
        <v>244</v>
      </c>
      <c r="D246">
        <v>100000</v>
      </c>
      <c r="E246">
        <v>500.18299999999999</v>
      </c>
      <c r="F246">
        <v>-9071</v>
      </c>
      <c r="G246">
        <v>39577.9</v>
      </c>
      <c r="H246">
        <v>-0.16946800000000001</v>
      </c>
      <c r="I246">
        <v>1560</v>
      </c>
      <c r="J246">
        <v>440</v>
      </c>
      <c r="K246">
        <f>AVERAGE(F$3:F246)</f>
        <v>-9071.9129508196675</v>
      </c>
      <c r="L246">
        <f>STDEV(F$3:F246)/SQRT(COUNT(F$3:F246))</f>
        <v>0.11729669674788672</v>
      </c>
    </row>
    <row r="247" spans="3:12" x14ac:dyDescent="0.2">
      <c r="C247">
        <v>245</v>
      </c>
      <c r="D247">
        <v>100000</v>
      </c>
      <c r="E247">
        <v>500.44</v>
      </c>
      <c r="F247">
        <v>-9066.64</v>
      </c>
      <c r="G247">
        <v>39536.800000000003</v>
      </c>
      <c r="H247">
        <v>0.43709599999999998</v>
      </c>
      <c r="I247">
        <v>1560</v>
      </c>
      <c r="J247">
        <v>440</v>
      </c>
      <c r="K247">
        <f>AVERAGE(F$3:F247)</f>
        <v>-9071.8914285714236</v>
      </c>
      <c r="L247">
        <f>STDEV(F$3:F247)/SQRT(COUNT(F$3:F247))</f>
        <v>0.11878302836981854</v>
      </c>
    </row>
    <row r="248" spans="3:12" x14ac:dyDescent="0.2">
      <c r="C248">
        <v>246</v>
      </c>
      <c r="D248">
        <v>100000</v>
      </c>
      <c r="E248">
        <v>500.108</v>
      </c>
      <c r="F248">
        <v>-9070.57</v>
      </c>
      <c r="G248">
        <v>39567.199999999997</v>
      </c>
      <c r="H248">
        <v>0.104338</v>
      </c>
      <c r="I248">
        <v>1560</v>
      </c>
      <c r="J248">
        <v>440</v>
      </c>
      <c r="K248">
        <f>AVERAGE(F$3:F248)</f>
        <v>-9071.8860569105636</v>
      </c>
      <c r="L248">
        <f>STDEV(F$3:F248)/SQRT(COUNT(F$3:F248))</f>
        <v>0.11842107893589103</v>
      </c>
    </row>
    <row r="249" spans="3:12" x14ac:dyDescent="0.2">
      <c r="C249">
        <v>247</v>
      </c>
      <c r="D249">
        <v>100000</v>
      </c>
      <c r="E249">
        <v>499.79700000000003</v>
      </c>
      <c r="F249">
        <v>-9069.93</v>
      </c>
      <c r="G249">
        <v>39567.9</v>
      </c>
      <c r="H249">
        <v>0.63076600000000005</v>
      </c>
      <c r="I249">
        <v>1560</v>
      </c>
      <c r="J249">
        <v>440</v>
      </c>
      <c r="K249">
        <f>AVERAGE(F$3:F249)</f>
        <v>-9071.8781376518182</v>
      </c>
      <c r="L249">
        <f>STDEV(F$3:F249)/SQRT(COUNT(F$3:F249))</f>
        <v>0.1182062416610125</v>
      </c>
    </row>
    <row r="250" spans="3:12" x14ac:dyDescent="0.2">
      <c r="C250">
        <v>248</v>
      </c>
      <c r="D250">
        <v>100000</v>
      </c>
      <c r="E250">
        <v>499.64100000000002</v>
      </c>
      <c r="F250">
        <v>-9071.02</v>
      </c>
      <c r="G250">
        <v>39542</v>
      </c>
      <c r="H250">
        <v>0.153837</v>
      </c>
      <c r="I250">
        <v>1560</v>
      </c>
      <c r="J250">
        <v>440</v>
      </c>
      <c r="K250">
        <f>AVERAGE(F$3:F250)</f>
        <v>-9071.8746774193514</v>
      </c>
      <c r="L250">
        <f>STDEV(F$3:F250)/SQRT(COUNT(F$3:F250))</f>
        <v>0.117779478629709</v>
      </c>
    </row>
    <row r="251" spans="3:12" x14ac:dyDescent="0.2">
      <c r="C251">
        <v>249</v>
      </c>
      <c r="D251">
        <v>100000</v>
      </c>
      <c r="E251">
        <v>500.09399999999999</v>
      </c>
      <c r="F251">
        <v>-9068.57</v>
      </c>
      <c r="G251">
        <v>39577.199999999997</v>
      </c>
      <c r="H251">
        <v>8.5975099999999999E-2</v>
      </c>
      <c r="I251">
        <v>1560</v>
      </c>
      <c r="J251">
        <v>440</v>
      </c>
      <c r="K251">
        <f>AVERAGE(F$3:F251)</f>
        <v>-9071.8614056224851</v>
      </c>
      <c r="L251">
        <f>STDEV(F$3:F251)/SQRT(COUNT(F$3:F251))</f>
        <v>0.11805390483457945</v>
      </c>
    </row>
    <row r="252" spans="3:12" x14ac:dyDescent="0.2">
      <c r="C252">
        <v>250</v>
      </c>
      <c r="D252">
        <v>100000</v>
      </c>
      <c r="E252">
        <v>500.113</v>
      </c>
      <c r="F252">
        <v>-9071.1</v>
      </c>
      <c r="G252">
        <v>39564.5</v>
      </c>
      <c r="H252">
        <v>0.158691</v>
      </c>
      <c r="I252">
        <v>1560</v>
      </c>
      <c r="J252">
        <v>440</v>
      </c>
      <c r="K252">
        <f>AVERAGE(F$3:F252)</f>
        <v>-9071.8583599999965</v>
      </c>
      <c r="L252">
        <f>STDEV(F$3:F252)/SQRT(COUNT(F$3:F252))</f>
        <v>0.11762017882774083</v>
      </c>
    </row>
    <row r="253" spans="3:12" x14ac:dyDescent="0.2">
      <c r="C253">
        <v>251</v>
      </c>
      <c r="D253">
        <v>100000</v>
      </c>
      <c r="E253">
        <v>500.45299999999997</v>
      </c>
      <c r="F253">
        <v>-9072.34</v>
      </c>
      <c r="G253">
        <v>39579.699999999997</v>
      </c>
      <c r="H253">
        <v>0.15983700000000001</v>
      </c>
      <c r="I253">
        <v>1560</v>
      </c>
      <c r="J253">
        <v>440</v>
      </c>
      <c r="K253">
        <f>AVERAGE(F$3:F253)</f>
        <v>-9071.8602788844564</v>
      </c>
      <c r="L253">
        <f>STDEV(F$3:F253)/SQRT(COUNT(F$3:F253))</f>
        <v>0.11716634957936616</v>
      </c>
    </row>
    <row r="254" spans="3:12" x14ac:dyDescent="0.2">
      <c r="C254">
        <v>252</v>
      </c>
      <c r="D254">
        <v>100000</v>
      </c>
      <c r="E254">
        <v>500.495</v>
      </c>
      <c r="F254">
        <v>-9069.5499999999993</v>
      </c>
      <c r="G254">
        <v>39588.1</v>
      </c>
      <c r="H254">
        <v>4.9971700000000001E-2</v>
      </c>
      <c r="I254">
        <v>1560</v>
      </c>
      <c r="J254">
        <v>440</v>
      </c>
      <c r="K254">
        <f>AVERAGE(F$3:F254)</f>
        <v>-9071.8511111111056</v>
      </c>
      <c r="L254">
        <f>STDEV(F$3:F254)/SQRT(COUNT(F$3:F254))</f>
        <v>0.11706002533005826</v>
      </c>
    </row>
    <row r="255" spans="3:12" x14ac:dyDescent="0.2">
      <c r="C255">
        <v>253</v>
      </c>
      <c r="D255">
        <v>100000</v>
      </c>
      <c r="E255">
        <v>499.67899999999997</v>
      </c>
      <c r="F255">
        <v>-9071.11</v>
      </c>
      <c r="G255">
        <v>39572.400000000001</v>
      </c>
      <c r="H255">
        <v>0.451407</v>
      </c>
      <c r="I255">
        <v>1560</v>
      </c>
      <c r="J255">
        <v>440</v>
      </c>
      <c r="K255">
        <f>AVERAGE(F$3:F255)</f>
        <v>-9071.8481818181754</v>
      </c>
      <c r="L255">
        <f>STDEV(F$3:F255)/SQRT(COUNT(F$3:F255))</f>
        <v>0.11663321047250598</v>
      </c>
    </row>
    <row r="256" spans="3:12" x14ac:dyDescent="0.2">
      <c r="C256">
        <v>254</v>
      </c>
      <c r="D256">
        <v>100000</v>
      </c>
      <c r="E256">
        <v>500.19</v>
      </c>
      <c r="F256">
        <v>-9072.1200000000008</v>
      </c>
      <c r="G256">
        <v>39549.5</v>
      </c>
      <c r="H256">
        <v>0.64860099999999998</v>
      </c>
      <c r="I256">
        <v>1560</v>
      </c>
      <c r="J256">
        <v>440</v>
      </c>
      <c r="K256">
        <f>AVERAGE(F$3:F256)</f>
        <v>-9071.8492519684987</v>
      </c>
      <c r="L256">
        <f>STDEV(F$3:F256)/SQRT(COUNT(F$3:F256))</f>
        <v>0.11617804595902995</v>
      </c>
    </row>
    <row r="257" spans="3:12" x14ac:dyDescent="0.2">
      <c r="C257">
        <v>255</v>
      </c>
      <c r="D257">
        <v>100000</v>
      </c>
      <c r="E257">
        <v>499.62400000000002</v>
      </c>
      <c r="F257">
        <v>-9074.44</v>
      </c>
      <c r="G257">
        <v>39566.6</v>
      </c>
      <c r="H257">
        <v>0.28780899999999998</v>
      </c>
      <c r="I257">
        <v>1560</v>
      </c>
      <c r="J257">
        <v>440</v>
      </c>
      <c r="K257">
        <f>AVERAGE(F$3:F257)</f>
        <v>-9071.8594117647008</v>
      </c>
      <c r="L257">
        <f>STDEV(F$3:F257)/SQRT(COUNT(F$3:F257))</f>
        <v>0.1161666834525622</v>
      </c>
    </row>
    <row r="258" spans="3:12" x14ac:dyDescent="0.2">
      <c r="C258">
        <v>256</v>
      </c>
      <c r="D258">
        <v>100000</v>
      </c>
      <c r="E258">
        <v>499.85899999999998</v>
      </c>
      <c r="F258">
        <v>-9073.67</v>
      </c>
      <c r="G258">
        <v>39590.6</v>
      </c>
      <c r="H258">
        <v>0.30203000000000002</v>
      </c>
      <c r="I258">
        <v>1560</v>
      </c>
      <c r="J258">
        <v>440</v>
      </c>
      <c r="K258">
        <f>AVERAGE(F$3:F258)</f>
        <v>-9071.8664843749939</v>
      </c>
      <c r="L258">
        <f>STDEV(F$3:F258)/SQRT(COUNT(F$3:F258))</f>
        <v>0.11592796396868581</v>
      </c>
    </row>
    <row r="259" spans="3:12" x14ac:dyDescent="0.2">
      <c r="C259">
        <v>257</v>
      </c>
      <c r="D259">
        <v>100000</v>
      </c>
      <c r="E259">
        <v>499.49599999999998</v>
      </c>
      <c r="F259">
        <v>-9073.65</v>
      </c>
      <c r="G259">
        <v>39543.199999999997</v>
      </c>
      <c r="H259">
        <v>0.52913600000000005</v>
      </c>
      <c r="I259">
        <v>1560</v>
      </c>
      <c r="J259">
        <v>440</v>
      </c>
      <c r="K259">
        <f>AVERAGE(F$3:F259)</f>
        <v>-9071.8734241245074</v>
      </c>
      <c r="L259">
        <f>STDEV(F$3:F259)/SQRT(COUNT(F$3:F259))</f>
        <v>0.11568434214195543</v>
      </c>
    </row>
    <row r="260" spans="3:12" x14ac:dyDescent="0.2">
      <c r="C260">
        <v>258</v>
      </c>
      <c r="D260">
        <v>100000</v>
      </c>
      <c r="E260">
        <v>500.27300000000002</v>
      </c>
      <c r="F260">
        <v>-9070.14</v>
      </c>
      <c r="G260">
        <v>39560.1</v>
      </c>
      <c r="H260">
        <v>0.31740600000000002</v>
      </c>
      <c r="I260">
        <v>1560</v>
      </c>
      <c r="J260">
        <v>440</v>
      </c>
      <c r="K260">
        <f>AVERAGE(F$3:F260)</f>
        <v>-9071.8667054263515</v>
      </c>
      <c r="L260">
        <f>STDEV(F$3:F260)/SQRT(COUNT(F$3:F260))</f>
        <v>0.11543077911273569</v>
      </c>
    </row>
    <row r="261" spans="3:12" x14ac:dyDescent="0.2">
      <c r="C261">
        <v>259</v>
      </c>
      <c r="D261">
        <v>100000</v>
      </c>
      <c r="E261">
        <v>500.21899999999999</v>
      </c>
      <c r="F261">
        <v>-9068.9500000000007</v>
      </c>
      <c r="G261">
        <v>39537</v>
      </c>
      <c r="H261">
        <v>-0.148838</v>
      </c>
      <c r="I261">
        <v>1560</v>
      </c>
      <c r="J261">
        <v>440</v>
      </c>
      <c r="K261">
        <f>AVERAGE(F$3:F261)</f>
        <v>-9071.8554440154385</v>
      </c>
      <c r="L261">
        <f>STDEV(F$3:F261)/SQRT(COUNT(F$3:F261))</f>
        <v>0.11553438478174965</v>
      </c>
    </row>
    <row r="262" spans="3:12" x14ac:dyDescent="0.2">
      <c r="C262">
        <v>260</v>
      </c>
      <c r="D262">
        <v>100000</v>
      </c>
      <c r="E262">
        <v>499.69400000000002</v>
      </c>
      <c r="F262">
        <v>-9071.94</v>
      </c>
      <c r="G262">
        <v>39538.300000000003</v>
      </c>
      <c r="H262">
        <v>0.360786</v>
      </c>
      <c r="I262">
        <v>1560</v>
      </c>
      <c r="J262">
        <v>440</v>
      </c>
      <c r="K262">
        <f>AVERAGE(F$3:F262)</f>
        <v>-9071.8557692307641</v>
      </c>
      <c r="L262">
        <f>STDEV(F$3:F262)/SQRT(COUNT(F$3:F262))</f>
        <v>0.11508962340717747</v>
      </c>
    </row>
    <row r="263" spans="3:12" x14ac:dyDescent="0.2">
      <c r="C263">
        <v>261</v>
      </c>
      <c r="D263">
        <v>100000</v>
      </c>
      <c r="E263">
        <v>499.64800000000002</v>
      </c>
      <c r="F263">
        <v>-9074.9</v>
      </c>
      <c r="G263">
        <v>39566.800000000003</v>
      </c>
      <c r="H263">
        <v>-0.16949800000000001</v>
      </c>
      <c r="I263">
        <v>1560</v>
      </c>
      <c r="J263">
        <v>440</v>
      </c>
      <c r="K263">
        <f>AVERAGE(F$3:F263)</f>
        <v>-9071.8674329501864</v>
      </c>
      <c r="L263">
        <f>STDEV(F$3:F263)/SQRT(COUNT(F$3:F263))</f>
        <v>0.11523959715343926</v>
      </c>
    </row>
    <row r="264" spans="3:12" x14ac:dyDescent="0.2">
      <c r="C264">
        <v>262</v>
      </c>
      <c r="D264">
        <v>100000</v>
      </c>
      <c r="E264">
        <v>500.03500000000003</v>
      </c>
      <c r="F264">
        <v>-9071.43</v>
      </c>
      <c r="G264">
        <v>39569.300000000003</v>
      </c>
      <c r="H264">
        <v>0.37489299999999998</v>
      </c>
      <c r="I264">
        <v>1560</v>
      </c>
      <c r="J264">
        <v>440</v>
      </c>
      <c r="K264">
        <f>AVERAGE(F$3:F264)</f>
        <v>-9071.8657633587736</v>
      </c>
      <c r="L264">
        <f>STDEV(F$3:F264)/SQRT(COUNT(F$3:F264))</f>
        <v>0.11481104905069932</v>
      </c>
    </row>
    <row r="265" spans="3:12" x14ac:dyDescent="0.2">
      <c r="C265">
        <v>263</v>
      </c>
      <c r="D265">
        <v>100000</v>
      </c>
      <c r="E265">
        <v>499.83499999999998</v>
      </c>
      <c r="F265">
        <v>-9070.68</v>
      </c>
      <c r="G265">
        <v>39558.6</v>
      </c>
      <c r="H265">
        <v>7.0519700000000005E-2</v>
      </c>
      <c r="I265">
        <v>1560</v>
      </c>
      <c r="J265">
        <v>440</v>
      </c>
      <c r="K265">
        <f>AVERAGE(F$3:F265)</f>
        <v>-9071.8612547528464</v>
      </c>
      <c r="L265">
        <f>STDEV(F$3:F265)/SQRT(COUNT(F$3:F265))</f>
        <v>0.11446250207980538</v>
      </c>
    </row>
    <row r="266" spans="3:12" x14ac:dyDescent="0.2">
      <c r="C266">
        <v>264</v>
      </c>
      <c r="D266">
        <v>100000</v>
      </c>
      <c r="E266">
        <v>500.36900000000003</v>
      </c>
      <c r="F266">
        <v>-9072.83</v>
      </c>
      <c r="G266">
        <v>39565.699999999997</v>
      </c>
      <c r="H266">
        <v>9.8589999999999997E-2</v>
      </c>
      <c r="I266">
        <v>1560</v>
      </c>
      <c r="J266">
        <v>440</v>
      </c>
      <c r="K266">
        <f>AVERAGE(F$3:F266)</f>
        <v>-9071.8649242424199</v>
      </c>
      <c r="L266">
        <f>STDEV(F$3:F266)/SQRT(COUNT(F$3:F266))</f>
        <v>0.11408713557142447</v>
      </c>
    </row>
    <row r="267" spans="3:12" x14ac:dyDescent="0.2">
      <c r="C267">
        <v>265</v>
      </c>
      <c r="D267">
        <v>100000</v>
      </c>
      <c r="E267">
        <v>500.44299999999998</v>
      </c>
      <c r="F267">
        <v>-9071.73</v>
      </c>
      <c r="G267">
        <v>39556.5</v>
      </c>
      <c r="H267">
        <v>0.43053999999999998</v>
      </c>
      <c r="I267">
        <v>1560</v>
      </c>
      <c r="J267">
        <v>440</v>
      </c>
      <c r="K267">
        <f>AVERAGE(F$3:F267)</f>
        <v>-9071.8644150943346</v>
      </c>
      <c r="L267">
        <f>STDEV(F$3:F267)/SQRT(COUNT(F$3:F267))</f>
        <v>0.11365694312072849</v>
      </c>
    </row>
    <row r="268" spans="3:12" x14ac:dyDescent="0.2">
      <c r="C268">
        <v>266</v>
      </c>
      <c r="D268">
        <v>100000</v>
      </c>
      <c r="E268">
        <v>499.81799999999998</v>
      </c>
      <c r="F268">
        <v>-9071.94</v>
      </c>
      <c r="G268">
        <v>39555.9</v>
      </c>
      <c r="H268">
        <v>-6.9881700000000005E-2</v>
      </c>
      <c r="I268">
        <v>1560</v>
      </c>
      <c r="J268">
        <v>440</v>
      </c>
      <c r="K268">
        <f>AVERAGE(F$3:F268)</f>
        <v>-9071.8646992481154</v>
      </c>
      <c r="L268">
        <f>STDEV(F$3:F268)/SQRT(COUNT(F$3:F268))</f>
        <v>0.11322921173372302</v>
      </c>
    </row>
    <row r="269" spans="3:12" x14ac:dyDescent="0.2">
      <c r="C269">
        <v>267</v>
      </c>
      <c r="D269">
        <v>100000</v>
      </c>
      <c r="E269">
        <v>499.81</v>
      </c>
      <c r="F269">
        <v>-9070.7999999999993</v>
      </c>
      <c r="G269">
        <v>39546.800000000003</v>
      </c>
      <c r="H269">
        <v>-2.24145E-2</v>
      </c>
      <c r="I269">
        <v>1560</v>
      </c>
      <c r="J269">
        <v>440</v>
      </c>
      <c r="K269">
        <f>AVERAGE(F$3:F269)</f>
        <v>-9071.8607116104813</v>
      </c>
      <c r="L269">
        <f>STDEV(F$3:F269)/SQRT(COUNT(F$3:F269))</f>
        <v>0.11287479471195042</v>
      </c>
    </row>
    <row r="270" spans="3:12" x14ac:dyDescent="0.2">
      <c r="C270">
        <v>268</v>
      </c>
      <c r="D270">
        <v>100000</v>
      </c>
      <c r="E270">
        <v>499.89499999999998</v>
      </c>
      <c r="F270">
        <v>-9074.17</v>
      </c>
      <c r="G270">
        <v>39592.9</v>
      </c>
      <c r="H270">
        <v>9.8541400000000001E-2</v>
      </c>
      <c r="I270">
        <v>1560</v>
      </c>
      <c r="J270">
        <v>440</v>
      </c>
      <c r="K270">
        <f>AVERAGE(F$3:F270)</f>
        <v>-9071.8693283582033</v>
      </c>
      <c r="L270">
        <f>STDEV(F$3:F270)/SQRT(COUNT(F$3:F270))</f>
        <v>0.11278247925956554</v>
      </c>
    </row>
    <row r="271" spans="3:12" x14ac:dyDescent="0.2">
      <c r="C271">
        <v>269</v>
      </c>
      <c r="D271">
        <v>100000</v>
      </c>
      <c r="E271">
        <v>499.47199999999998</v>
      </c>
      <c r="F271">
        <v>-9073.3700000000008</v>
      </c>
      <c r="G271">
        <v>39570.300000000003</v>
      </c>
      <c r="H271">
        <v>0.68697200000000003</v>
      </c>
      <c r="I271">
        <v>1560</v>
      </c>
      <c r="J271">
        <v>440</v>
      </c>
      <c r="K271">
        <f>AVERAGE(F$3:F271)</f>
        <v>-9071.8749070631929</v>
      </c>
      <c r="L271">
        <f>STDEV(F$3:F271)/SQRT(COUNT(F$3:F271))</f>
        <v>0.11250083520601982</v>
      </c>
    </row>
    <row r="272" spans="3:12" x14ac:dyDescent="0.2">
      <c r="C272">
        <v>270</v>
      </c>
      <c r="D272">
        <v>100000</v>
      </c>
      <c r="E272">
        <v>499.99599999999998</v>
      </c>
      <c r="F272">
        <v>-9072.1</v>
      </c>
      <c r="G272">
        <v>39569.5</v>
      </c>
      <c r="H272">
        <v>0.45884799999999998</v>
      </c>
      <c r="I272">
        <v>1560</v>
      </c>
      <c r="J272">
        <v>440</v>
      </c>
      <c r="K272">
        <f>AVERAGE(F$3:F272)</f>
        <v>-9071.8757407407356</v>
      </c>
      <c r="L272">
        <f>STDEV(F$3:F272)/SQRT(COUNT(F$3:F272))</f>
        <v>0.11208649137288462</v>
      </c>
    </row>
    <row r="273" spans="3:12" x14ac:dyDescent="0.2">
      <c r="C273">
        <v>271</v>
      </c>
      <c r="D273">
        <v>100000</v>
      </c>
      <c r="E273">
        <v>499.81299999999999</v>
      </c>
      <c r="F273">
        <v>-9073.52</v>
      </c>
      <c r="G273">
        <v>39573.699999999997</v>
      </c>
      <c r="H273">
        <v>0.17793100000000001</v>
      </c>
      <c r="I273">
        <v>1560</v>
      </c>
      <c r="J273">
        <v>440</v>
      </c>
      <c r="K273">
        <f>AVERAGE(F$3:F273)</f>
        <v>-9071.8818081180762</v>
      </c>
      <c r="L273">
        <f>STDEV(F$3:F273)/SQRT(COUNT(F$3:F273))</f>
        <v>0.1118368272666114</v>
      </c>
    </row>
    <row r="274" spans="3:12" x14ac:dyDescent="0.2">
      <c r="C274">
        <v>272</v>
      </c>
      <c r="D274">
        <v>100000</v>
      </c>
      <c r="E274">
        <v>500.05200000000002</v>
      </c>
      <c r="F274">
        <v>-9070.52</v>
      </c>
      <c r="G274">
        <v>39559.800000000003</v>
      </c>
      <c r="H274">
        <v>0.37462200000000001</v>
      </c>
      <c r="I274">
        <v>1560</v>
      </c>
      <c r="J274">
        <v>440</v>
      </c>
      <c r="K274">
        <f>AVERAGE(F$3:F274)</f>
        <v>-9071.8768014705838</v>
      </c>
      <c r="L274">
        <f>STDEV(F$3:F274)/SQRT(COUNT(F$3:F274))</f>
        <v>0.11153732880690012</v>
      </c>
    </row>
    <row r="275" spans="3:12" x14ac:dyDescent="0.2">
      <c r="C275">
        <v>273</v>
      </c>
      <c r="D275">
        <v>100000</v>
      </c>
      <c r="E275">
        <v>500.17099999999999</v>
      </c>
      <c r="F275">
        <v>-9071.35</v>
      </c>
      <c r="G275">
        <v>39582.5</v>
      </c>
      <c r="H275">
        <v>4.4913500000000002E-2</v>
      </c>
      <c r="I275">
        <v>1560</v>
      </c>
      <c r="J275">
        <v>440</v>
      </c>
      <c r="K275">
        <f>AVERAGE(F$3:F275)</f>
        <v>-9071.8748717948674</v>
      </c>
      <c r="L275">
        <f>STDEV(F$3:F275)/SQRT(COUNT(F$3:F275))</f>
        <v>0.11114476873386309</v>
      </c>
    </row>
    <row r="276" spans="3:12" x14ac:dyDescent="0.2">
      <c r="C276">
        <v>274</v>
      </c>
      <c r="D276">
        <v>100000</v>
      </c>
      <c r="E276">
        <v>499.66300000000001</v>
      </c>
      <c r="F276">
        <v>-9069.44</v>
      </c>
      <c r="G276">
        <v>39555.4</v>
      </c>
      <c r="H276">
        <v>0.15020700000000001</v>
      </c>
      <c r="I276">
        <v>1560</v>
      </c>
      <c r="J276">
        <v>440</v>
      </c>
      <c r="K276">
        <f>AVERAGE(F$3:F276)</f>
        <v>-9071.865985401455</v>
      </c>
      <c r="L276">
        <f>STDEV(F$3:F276)/SQRT(COUNT(F$3:F276))</f>
        <v>0.11109436779817908</v>
      </c>
    </row>
    <row r="277" spans="3:12" x14ac:dyDescent="0.2">
      <c r="C277">
        <v>275</v>
      </c>
      <c r="D277">
        <v>100000</v>
      </c>
      <c r="E277">
        <v>499.49799999999999</v>
      </c>
      <c r="F277">
        <v>-9074.7099999999991</v>
      </c>
      <c r="G277">
        <v>39560.800000000003</v>
      </c>
      <c r="H277">
        <v>0.57746900000000001</v>
      </c>
      <c r="I277">
        <v>1560</v>
      </c>
      <c r="J277">
        <v>440</v>
      </c>
      <c r="K277">
        <f>AVERAGE(F$3:F277)</f>
        <v>-9071.8763272727228</v>
      </c>
      <c r="L277">
        <f>STDEV(F$3:F277)/SQRT(COUNT(F$3:F277))</f>
        <v>0.11117172823697716</v>
      </c>
    </row>
    <row r="278" spans="3:12" x14ac:dyDescent="0.2">
      <c r="C278">
        <v>276</v>
      </c>
      <c r="D278">
        <v>100000</v>
      </c>
      <c r="E278">
        <v>499.88799999999998</v>
      </c>
      <c r="F278">
        <v>-9073.2099999999991</v>
      </c>
      <c r="G278">
        <v>39581.199999999997</v>
      </c>
      <c r="H278">
        <v>6.4658099999999996E-2</v>
      </c>
      <c r="I278">
        <v>1560</v>
      </c>
      <c r="J278">
        <v>440</v>
      </c>
      <c r="K278">
        <f>AVERAGE(F$3:F278)</f>
        <v>-9071.8811594202853</v>
      </c>
      <c r="L278">
        <f>STDEV(F$3:F278)/SQRT(COUNT(F$3:F278))</f>
        <v>0.1108735483711021</v>
      </c>
    </row>
    <row r="279" spans="3:12" x14ac:dyDescent="0.2">
      <c r="C279">
        <v>277</v>
      </c>
      <c r="D279">
        <v>100000</v>
      </c>
      <c r="E279">
        <v>499.93900000000002</v>
      </c>
      <c r="F279">
        <v>-9069.09</v>
      </c>
      <c r="G279">
        <v>39567.4</v>
      </c>
      <c r="H279">
        <v>7.3973399999999995E-2</v>
      </c>
      <c r="I279">
        <v>1560</v>
      </c>
      <c r="J279">
        <v>440</v>
      </c>
      <c r="K279">
        <f>AVERAGE(F$3:F279)</f>
        <v>-9071.8710830324853</v>
      </c>
      <c r="L279">
        <f>STDEV(F$3:F279)/SQRT(COUNT(F$3:F279))</f>
        <v>0.11093114802895526</v>
      </c>
    </row>
    <row r="280" spans="3:12" x14ac:dyDescent="0.2">
      <c r="C280">
        <v>278</v>
      </c>
      <c r="D280">
        <v>100000</v>
      </c>
      <c r="E280">
        <v>499.62799999999999</v>
      </c>
      <c r="F280">
        <v>-9071.32</v>
      </c>
      <c r="G280">
        <v>39580.800000000003</v>
      </c>
      <c r="H280">
        <v>0.18648999999999999</v>
      </c>
      <c r="I280">
        <v>1560</v>
      </c>
      <c r="J280">
        <v>440</v>
      </c>
      <c r="K280">
        <f>AVERAGE(F$3:F280)</f>
        <v>-9071.8691007194193</v>
      </c>
      <c r="L280">
        <f>STDEV(F$3:F280)/SQRT(COUNT(F$3:F280))</f>
        <v>0.11054916920203153</v>
      </c>
    </row>
    <row r="281" spans="3:12" x14ac:dyDescent="0.2">
      <c r="C281">
        <v>279</v>
      </c>
      <c r="D281">
        <v>100000</v>
      </c>
      <c r="E281">
        <v>500.19900000000001</v>
      </c>
      <c r="F281">
        <v>-9073.69</v>
      </c>
      <c r="G281">
        <v>39573.800000000003</v>
      </c>
      <c r="H281">
        <v>0.34799999999999998</v>
      </c>
      <c r="I281">
        <v>1560</v>
      </c>
      <c r="J281">
        <v>440</v>
      </c>
      <c r="K281">
        <f>AVERAGE(F$3:F281)</f>
        <v>-9071.875627240137</v>
      </c>
      <c r="L281">
        <f>STDEV(F$3:F281)/SQRT(COUNT(F$3:F281))</f>
        <v>0.11034540179587511</v>
      </c>
    </row>
    <row r="282" spans="3:12" x14ac:dyDescent="0.2">
      <c r="C282">
        <v>280</v>
      </c>
      <c r="D282">
        <v>100000</v>
      </c>
      <c r="E282">
        <v>499.88600000000002</v>
      </c>
      <c r="F282">
        <v>-9070.4599999999991</v>
      </c>
      <c r="G282">
        <v>39566.800000000003</v>
      </c>
      <c r="H282">
        <v>0.53887399999999996</v>
      </c>
      <c r="I282">
        <v>1560</v>
      </c>
      <c r="J282">
        <v>440</v>
      </c>
      <c r="K282">
        <f>AVERAGE(F$3:F282)</f>
        <v>-9071.8705714285661</v>
      </c>
      <c r="L282">
        <f>STDEV(F$3:F282)/SQRT(COUNT(F$3:F282))</f>
        <v>0.11006678304695246</v>
      </c>
    </row>
    <row r="283" spans="3:12" x14ac:dyDescent="0.2">
      <c r="C283">
        <v>281</v>
      </c>
      <c r="D283">
        <v>100000</v>
      </c>
      <c r="E283">
        <v>499.70299999999997</v>
      </c>
      <c r="F283">
        <v>-9070.2099999999991</v>
      </c>
      <c r="G283">
        <v>39581.199999999997</v>
      </c>
      <c r="H283">
        <v>0.41214000000000001</v>
      </c>
      <c r="I283">
        <v>1560</v>
      </c>
      <c r="J283">
        <v>440</v>
      </c>
      <c r="K283">
        <f>AVERAGE(F$3:F283)</f>
        <v>-9071.8646619217016</v>
      </c>
      <c r="L283">
        <f>STDEV(F$3:F283)/SQRT(COUNT(F$3:F283))</f>
        <v>0.10983348033349256</v>
      </c>
    </row>
    <row r="284" spans="3:12" x14ac:dyDescent="0.2">
      <c r="C284">
        <v>282</v>
      </c>
      <c r="D284">
        <v>100000</v>
      </c>
      <c r="E284">
        <v>500.13099999999997</v>
      </c>
      <c r="F284">
        <v>-9071.6299999999992</v>
      </c>
      <c r="G284">
        <v>39540.400000000001</v>
      </c>
      <c r="H284">
        <v>6.2826800000000002E-2</v>
      </c>
      <c r="I284">
        <v>1560</v>
      </c>
      <c r="J284">
        <v>440</v>
      </c>
      <c r="K284">
        <f>AVERAGE(F$3:F284)</f>
        <v>-9071.8638297872276</v>
      </c>
      <c r="L284">
        <f>STDEV(F$3:F284)/SQRT(COUNT(F$3:F284))</f>
        <v>0.1094464703331044</v>
      </c>
    </row>
    <row r="285" spans="3:12" x14ac:dyDescent="0.2">
      <c r="C285">
        <v>283</v>
      </c>
      <c r="D285">
        <v>100000</v>
      </c>
      <c r="E285">
        <v>500.05399999999997</v>
      </c>
      <c r="F285">
        <v>-9070.07</v>
      </c>
      <c r="G285">
        <v>39557.599999999999</v>
      </c>
      <c r="H285">
        <v>0.130332</v>
      </c>
      <c r="I285">
        <v>1560</v>
      </c>
      <c r="J285">
        <v>440</v>
      </c>
      <c r="K285">
        <f>AVERAGE(F$3:F285)</f>
        <v>-9071.8574911660708</v>
      </c>
      <c r="L285">
        <f>STDEV(F$3:F285)/SQRT(COUNT(F$3:F285))</f>
        <v>0.10924309619013448</v>
      </c>
    </row>
    <row r="286" spans="3:12" x14ac:dyDescent="0.2">
      <c r="C286">
        <v>284</v>
      </c>
      <c r="D286">
        <v>100000</v>
      </c>
      <c r="E286">
        <v>499.95100000000002</v>
      </c>
      <c r="F286">
        <v>-9071.68</v>
      </c>
      <c r="G286">
        <v>39563.9</v>
      </c>
      <c r="H286">
        <v>9.8445699999999997E-2</v>
      </c>
      <c r="I286">
        <v>1560</v>
      </c>
      <c r="J286">
        <v>440</v>
      </c>
      <c r="K286">
        <f>AVERAGE(F$3:F286)</f>
        <v>-9071.8568661971767</v>
      </c>
      <c r="L286">
        <f>STDEV(F$3:F286)/SQRT(COUNT(F$3:F286))</f>
        <v>0.10885955179525704</v>
      </c>
    </row>
    <row r="287" spans="3:12" x14ac:dyDescent="0.2">
      <c r="C287">
        <v>285</v>
      </c>
      <c r="D287">
        <v>100000</v>
      </c>
      <c r="E287">
        <v>500.17</v>
      </c>
      <c r="F287">
        <v>-9072.0499999999993</v>
      </c>
      <c r="G287">
        <v>39570.300000000003</v>
      </c>
      <c r="H287">
        <v>0.67095899999999997</v>
      </c>
      <c r="I287">
        <v>1560</v>
      </c>
      <c r="J287">
        <v>440</v>
      </c>
      <c r="K287">
        <f>AVERAGE(F$3:F287)</f>
        <v>-9071.8575438596417</v>
      </c>
      <c r="L287">
        <f>STDEV(F$3:F287)/SQRT(COUNT(F$3:F287))</f>
        <v>0.10847903266333485</v>
      </c>
    </row>
    <row r="288" spans="3:12" x14ac:dyDescent="0.2">
      <c r="C288">
        <v>286</v>
      </c>
      <c r="D288">
        <v>100000</v>
      </c>
      <c r="E288">
        <v>500.25</v>
      </c>
      <c r="F288">
        <v>-9071.42</v>
      </c>
      <c r="G288">
        <v>39554.699999999997</v>
      </c>
      <c r="H288">
        <v>9.4568899999999997E-2</v>
      </c>
      <c r="I288">
        <v>1560</v>
      </c>
      <c r="J288">
        <v>440</v>
      </c>
      <c r="K288">
        <f>AVERAGE(F$3:F288)</f>
        <v>-9071.8560139860074</v>
      </c>
      <c r="L288">
        <f>STDEV(F$3:F288)/SQRT(COUNT(F$3:F288))</f>
        <v>0.10810989514762936</v>
      </c>
    </row>
    <row r="289" spans="3:14" x14ac:dyDescent="0.2">
      <c r="C289">
        <v>287</v>
      </c>
      <c r="D289">
        <v>100000</v>
      </c>
      <c r="E289">
        <v>500.23599999999999</v>
      </c>
      <c r="F289">
        <v>-9070.66</v>
      </c>
      <c r="G289">
        <v>39527.1</v>
      </c>
      <c r="H289">
        <v>0.33968199999999998</v>
      </c>
      <c r="I289">
        <v>1560</v>
      </c>
      <c r="J289">
        <v>440</v>
      </c>
      <c r="K289">
        <f>AVERAGE(F$3:F289)</f>
        <v>-9071.8518466898895</v>
      </c>
      <c r="L289">
        <f>STDEV(F$3:F289)/SQRT(COUNT(F$3:F289))</f>
        <v>0.10781311633822409</v>
      </c>
    </row>
    <row r="290" spans="3:14" x14ac:dyDescent="0.2">
      <c r="C290">
        <v>288</v>
      </c>
      <c r="D290">
        <v>100000</v>
      </c>
      <c r="E290">
        <v>499.47300000000001</v>
      </c>
      <c r="F290">
        <v>-9075.7900000000009</v>
      </c>
      <c r="G290">
        <v>39568.800000000003</v>
      </c>
      <c r="H290">
        <v>0.30506</v>
      </c>
      <c r="I290">
        <v>1560</v>
      </c>
      <c r="J290">
        <v>440</v>
      </c>
      <c r="K290">
        <f>AVERAGE(F$3:F290)</f>
        <v>-9071.8655208333275</v>
      </c>
      <c r="L290">
        <f>STDEV(F$3:F290)/SQRT(COUNT(F$3:F290))</f>
        <v>0.10830480292338485</v>
      </c>
    </row>
    <row r="291" spans="3:14" x14ac:dyDescent="0.2">
      <c r="C291">
        <v>289</v>
      </c>
      <c r="D291">
        <v>100000</v>
      </c>
      <c r="E291">
        <v>500.07900000000001</v>
      </c>
      <c r="F291">
        <v>-9069.9599999999991</v>
      </c>
      <c r="G291">
        <v>39564.800000000003</v>
      </c>
      <c r="H291">
        <v>-0.154784</v>
      </c>
      <c r="I291">
        <v>1560</v>
      </c>
      <c r="J291">
        <v>440</v>
      </c>
      <c r="K291">
        <f>AVERAGE(F$3:F291)</f>
        <v>-9071.8589273356338</v>
      </c>
      <c r="L291">
        <f>STDEV(F$3:F291)/SQRT(COUNT(F$3:F291))</f>
        <v>0.1081306088007328</v>
      </c>
    </row>
    <row r="292" spans="3:14" x14ac:dyDescent="0.2">
      <c r="C292">
        <v>290</v>
      </c>
      <c r="D292">
        <v>100000</v>
      </c>
      <c r="E292">
        <v>500.03699999999998</v>
      </c>
      <c r="F292">
        <v>-9069.69</v>
      </c>
      <c r="G292">
        <v>39562.9</v>
      </c>
      <c r="H292">
        <v>-0.22969700000000001</v>
      </c>
      <c r="I292">
        <v>1560</v>
      </c>
      <c r="J292">
        <v>440</v>
      </c>
      <c r="K292">
        <f>AVERAGE(F$3:F292)</f>
        <v>-9071.8514482758546</v>
      </c>
      <c r="L292">
        <f>STDEV(F$3:F292)/SQRT(COUNT(F$3:F292))</f>
        <v>0.10801633596706184</v>
      </c>
    </row>
    <row r="293" spans="3:14" x14ac:dyDescent="0.2">
      <c r="C293">
        <v>291</v>
      </c>
      <c r="D293">
        <v>100000</v>
      </c>
      <c r="E293">
        <v>499.97699999999998</v>
      </c>
      <c r="F293">
        <v>-9072.02</v>
      </c>
      <c r="G293">
        <v>39577.800000000003</v>
      </c>
      <c r="H293">
        <v>-4.6416600000000002E-2</v>
      </c>
      <c r="I293">
        <v>1560</v>
      </c>
      <c r="J293">
        <v>440</v>
      </c>
      <c r="K293">
        <f>AVERAGE(F$3:F293)</f>
        <v>-9071.8520274914026</v>
      </c>
      <c r="L293">
        <f>STDEV(F$3:F293)/SQRT(COUNT(F$3:F293))</f>
        <v>0.10764606413974764</v>
      </c>
    </row>
    <row r="294" spans="3:14" x14ac:dyDescent="0.2">
      <c r="C294">
        <v>292</v>
      </c>
      <c r="D294">
        <v>100000</v>
      </c>
      <c r="E294">
        <v>500.00599999999997</v>
      </c>
      <c r="F294">
        <v>-9070.77</v>
      </c>
      <c r="G294">
        <v>39541.599999999999</v>
      </c>
      <c r="H294">
        <v>-0.10399</v>
      </c>
      <c r="I294">
        <v>1560</v>
      </c>
      <c r="J294">
        <v>440</v>
      </c>
      <c r="K294">
        <f>AVERAGE(F$3:F294)</f>
        <v>-9071.8483219178015</v>
      </c>
      <c r="L294">
        <f>STDEV(F$3:F294)/SQRT(COUNT(F$3:F294))</f>
        <v>0.10734076002454998</v>
      </c>
    </row>
    <row r="295" spans="3:14" x14ac:dyDescent="0.2">
      <c r="C295">
        <v>293</v>
      </c>
      <c r="D295">
        <v>100000</v>
      </c>
      <c r="E295">
        <v>500.18</v>
      </c>
      <c r="F295">
        <v>-9069.86</v>
      </c>
      <c r="G295">
        <v>39543.699999999997</v>
      </c>
      <c r="H295">
        <v>0.48067199999999999</v>
      </c>
      <c r="I295">
        <v>1560</v>
      </c>
      <c r="J295">
        <v>440</v>
      </c>
      <c r="K295">
        <f>AVERAGE(F$3:F295)</f>
        <v>-9071.8415358361708</v>
      </c>
      <c r="L295">
        <f>STDEV(F$3:F295)/SQRT(COUNT(F$3:F295))</f>
        <v>0.10718880976012295</v>
      </c>
    </row>
    <row r="296" spans="3:14" x14ac:dyDescent="0.2">
      <c r="C296">
        <v>294</v>
      </c>
      <c r="D296">
        <v>100000</v>
      </c>
      <c r="E296">
        <v>499.87599999999998</v>
      </c>
      <c r="F296">
        <v>-9072.18</v>
      </c>
      <c r="G296">
        <v>39590.300000000003</v>
      </c>
      <c r="H296">
        <v>0.35288000000000003</v>
      </c>
      <c r="I296">
        <v>1560</v>
      </c>
      <c r="J296">
        <v>440</v>
      </c>
      <c r="K296">
        <f>AVERAGE(F$3:F296)</f>
        <v>-9071.8426870748244</v>
      </c>
      <c r="L296">
        <f>STDEV(F$3:F296)/SQRT(COUNT(F$3:F296))</f>
        <v>0.10682980307978153</v>
      </c>
    </row>
    <row r="297" spans="3:14" x14ac:dyDescent="0.2">
      <c r="C297">
        <v>295</v>
      </c>
      <c r="D297">
        <v>100000</v>
      </c>
      <c r="E297">
        <v>500.20600000000002</v>
      </c>
      <c r="F297">
        <v>-9072</v>
      </c>
      <c r="G297">
        <v>39567.300000000003</v>
      </c>
      <c r="H297">
        <v>-0.21677299999999999</v>
      </c>
      <c r="I297">
        <v>1560</v>
      </c>
      <c r="J297">
        <v>440</v>
      </c>
      <c r="K297">
        <f>AVERAGE(F$3:F297)</f>
        <v>-9071.8432203389766</v>
      </c>
      <c r="L297">
        <f>STDEV(F$3:F297)/SQRT(COUNT(F$3:F297))</f>
        <v>0.10646838775487058</v>
      </c>
    </row>
    <row r="298" spans="3:14" x14ac:dyDescent="0.2">
      <c r="C298">
        <v>296</v>
      </c>
      <c r="D298">
        <v>100000</v>
      </c>
      <c r="E298">
        <v>500.47699999999998</v>
      </c>
      <c r="F298">
        <v>-9072.6200000000008</v>
      </c>
      <c r="G298">
        <v>39588.5</v>
      </c>
      <c r="H298">
        <v>0.48063699999999998</v>
      </c>
      <c r="I298">
        <v>1560</v>
      </c>
      <c r="J298">
        <v>440</v>
      </c>
      <c r="K298">
        <f>AVERAGE(F$3:F298)</f>
        <v>-9071.8458445945889</v>
      </c>
      <c r="L298">
        <f>STDEV(F$3:F298)/SQRT(COUNT(F$3:F298))</f>
        <v>0.1061405340742218</v>
      </c>
    </row>
    <row r="299" spans="3:14" x14ac:dyDescent="0.2">
      <c r="C299">
        <v>297</v>
      </c>
      <c r="D299">
        <v>100000</v>
      </c>
      <c r="E299">
        <v>499.94099999999997</v>
      </c>
      <c r="F299">
        <v>-9070.4699999999993</v>
      </c>
      <c r="G299">
        <v>39554.1</v>
      </c>
      <c r="H299">
        <v>7.7456899999999995E-2</v>
      </c>
      <c r="I299">
        <v>1560</v>
      </c>
      <c r="J299">
        <v>440</v>
      </c>
      <c r="K299">
        <f>AVERAGE(F$3:F299)</f>
        <v>-9071.8412121212077</v>
      </c>
      <c r="L299">
        <f>STDEV(F$3:F299)/SQRT(COUNT(F$3:F299))</f>
        <v>0.10588393987178776</v>
      </c>
    </row>
    <row r="300" spans="3:14" x14ac:dyDescent="0.2">
      <c r="C300">
        <v>298</v>
      </c>
      <c r="D300">
        <v>100000</v>
      </c>
      <c r="E300">
        <v>500.39499999999998</v>
      </c>
      <c r="F300">
        <v>-9074.4699999999993</v>
      </c>
      <c r="G300">
        <v>39571.199999999997</v>
      </c>
      <c r="H300">
        <v>0.15128900000000001</v>
      </c>
      <c r="I300">
        <v>1560</v>
      </c>
      <c r="J300">
        <v>440</v>
      </c>
      <c r="K300">
        <f>AVERAGE(F$3:F300)</f>
        <v>-9071.8500335570425</v>
      </c>
      <c r="L300">
        <f>STDEV(F$3:F300)/SQRT(COUNT(F$3:F300))</f>
        <v>0.10589609104738842</v>
      </c>
    </row>
    <row r="301" spans="3:14" x14ac:dyDescent="0.2">
      <c r="C301">
        <v>299</v>
      </c>
      <c r="D301">
        <v>100000</v>
      </c>
      <c r="E301">
        <v>499.32100000000003</v>
      </c>
      <c r="F301">
        <v>-9075.1299999999992</v>
      </c>
      <c r="G301">
        <v>39593</v>
      </c>
      <c r="H301">
        <v>0.526366</v>
      </c>
      <c r="I301">
        <v>1560</v>
      </c>
      <c r="J301">
        <v>440</v>
      </c>
      <c r="K301">
        <f>AVERAGE(F$3:F301)</f>
        <v>-9071.8610033444766</v>
      </c>
      <c r="L301">
        <f>STDEV(F$3:F301)/SQRT(COUNT(F$3:F301))</f>
        <v>0.10610988842596664</v>
      </c>
      <c r="N301" t="s">
        <v>24</v>
      </c>
    </row>
    <row r="302" spans="3:14" x14ac:dyDescent="0.2">
      <c r="C302">
        <v>300</v>
      </c>
      <c r="D302">
        <v>100000</v>
      </c>
      <c r="E302">
        <v>499.70699999999999</v>
      </c>
      <c r="F302">
        <v>-9071.4599999999991</v>
      </c>
      <c r="G302">
        <v>39566.9</v>
      </c>
      <c r="H302">
        <v>0.55325800000000003</v>
      </c>
      <c r="I302">
        <v>1560</v>
      </c>
      <c r="J302">
        <v>440</v>
      </c>
      <c r="K302">
        <f>AVERAGE(F$3:F302)</f>
        <v>-9071.8596666666617</v>
      </c>
      <c r="L302">
        <f>STDEV(F$3:F302)/SQRT(COUNT(F$3:F302))</f>
        <v>0.10576404433079757</v>
      </c>
      <c r="N302">
        <f>K302-K202</f>
        <v>0.10118333333957708</v>
      </c>
    </row>
    <row r="303" spans="3:14" x14ac:dyDescent="0.2">
      <c r="C303">
        <v>301</v>
      </c>
      <c r="D303">
        <v>100000</v>
      </c>
      <c r="E303">
        <v>500.00099999999998</v>
      </c>
      <c r="F303">
        <v>-9071.6200000000008</v>
      </c>
      <c r="G303">
        <v>39556.300000000003</v>
      </c>
      <c r="H303">
        <v>0.290105</v>
      </c>
      <c r="I303">
        <v>1560</v>
      </c>
      <c r="J303">
        <v>440</v>
      </c>
      <c r="K303">
        <f>AVERAGE(F$3:F303)</f>
        <v>-9071.85887043189</v>
      </c>
      <c r="L303">
        <f>STDEV(F$3:F303)/SQRT(COUNT(F$3:F303))</f>
        <v>0.10541509029484217</v>
      </c>
    </row>
    <row r="304" spans="3:14" x14ac:dyDescent="0.2">
      <c r="C304">
        <v>302</v>
      </c>
      <c r="D304">
        <v>100000</v>
      </c>
      <c r="E304">
        <v>499.51900000000001</v>
      </c>
      <c r="F304">
        <v>-9069.64</v>
      </c>
      <c r="G304">
        <v>39567.5</v>
      </c>
      <c r="H304">
        <v>0.37767000000000001</v>
      </c>
      <c r="I304">
        <v>1560</v>
      </c>
      <c r="J304">
        <v>440</v>
      </c>
      <c r="K304">
        <f>AVERAGE(F$3:F304)</f>
        <v>-9071.8515231788042</v>
      </c>
      <c r="L304">
        <f>STDEV(F$3:F304)/SQRT(COUNT(F$3:F304))</f>
        <v>0.10532203817715366</v>
      </c>
    </row>
    <row r="305" spans="3:12" x14ac:dyDescent="0.2">
      <c r="C305">
        <v>303</v>
      </c>
      <c r="D305">
        <v>100000</v>
      </c>
      <c r="E305">
        <v>500.34899999999999</v>
      </c>
      <c r="F305">
        <v>-9073</v>
      </c>
      <c r="G305">
        <v>39557.5</v>
      </c>
      <c r="H305">
        <v>0.29088700000000001</v>
      </c>
      <c r="I305">
        <v>1560</v>
      </c>
      <c r="J305">
        <v>440</v>
      </c>
      <c r="K305">
        <f>AVERAGE(F$3:F305)</f>
        <v>-9071.8553135313487</v>
      </c>
      <c r="L305">
        <f>STDEV(F$3:F305)/SQRT(COUNT(F$3:F305))</f>
        <v>0.1050422731422035</v>
      </c>
    </row>
    <row r="306" spans="3:12" x14ac:dyDescent="0.2">
      <c r="C306">
        <v>304</v>
      </c>
      <c r="D306">
        <v>100000</v>
      </c>
      <c r="E306">
        <v>500.15300000000002</v>
      </c>
      <c r="F306">
        <v>-9068.77</v>
      </c>
      <c r="G306">
        <v>39581.1</v>
      </c>
      <c r="H306">
        <v>3.0192E-2</v>
      </c>
      <c r="I306">
        <v>1560</v>
      </c>
      <c r="J306">
        <v>440</v>
      </c>
      <c r="K306">
        <f>AVERAGE(F$3:F306)</f>
        <v>-9071.8451644736797</v>
      </c>
      <c r="L306">
        <f>STDEV(F$3:F306)/SQRT(COUNT(F$3:F306))</f>
        <v>0.10518693458919487</v>
      </c>
    </row>
    <row r="307" spans="3:12" x14ac:dyDescent="0.2">
      <c r="C307">
        <v>305</v>
      </c>
      <c r="D307">
        <v>100000</v>
      </c>
      <c r="E307">
        <v>500.07900000000001</v>
      </c>
      <c r="F307">
        <v>-9069.39</v>
      </c>
      <c r="G307">
        <v>39579.5</v>
      </c>
      <c r="H307">
        <v>0.43781700000000001</v>
      </c>
      <c r="I307">
        <v>1560</v>
      </c>
      <c r="J307">
        <v>440</v>
      </c>
      <c r="K307">
        <f>AVERAGE(F$3:F307)</f>
        <v>-9071.8371147540947</v>
      </c>
      <c r="L307">
        <f>STDEV(F$3:F307)/SQRT(COUNT(F$3:F307))</f>
        <v>0.10515006640248889</v>
      </c>
    </row>
    <row r="308" spans="3:12" x14ac:dyDescent="0.2">
      <c r="C308">
        <v>306</v>
      </c>
      <c r="D308">
        <v>100000</v>
      </c>
      <c r="E308">
        <v>499.863</v>
      </c>
      <c r="F308">
        <v>-9071.65</v>
      </c>
      <c r="G308">
        <v>39571.800000000003</v>
      </c>
      <c r="H308">
        <v>5.3830700000000002E-2</v>
      </c>
      <c r="I308">
        <v>1560</v>
      </c>
      <c r="J308">
        <v>440</v>
      </c>
      <c r="K308">
        <f>AVERAGE(F$3:F308)</f>
        <v>-9071.8365032679703</v>
      </c>
      <c r="L308">
        <f>STDEV(F$3:F308)/SQRT(COUNT(F$3:F308))</f>
        <v>0.1048076592407072</v>
      </c>
    </row>
    <row r="309" spans="3:12" x14ac:dyDescent="0.2">
      <c r="C309">
        <v>307</v>
      </c>
      <c r="D309">
        <v>100000</v>
      </c>
      <c r="E309">
        <v>499.86200000000002</v>
      </c>
      <c r="F309">
        <v>-9070.2999999999993</v>
      </c>
      <c r="G309">
        <v>39546.199999999997</v>
      </c>
      <c r="H309">
        <v>9.8121E-2</v>
      </c>
      <c r="I309">
        <v>1560</v>
      </c>
      <c r="J309">
        <v>440</v>
      </c>
      <c r="K309">
        <f>AVERAGE(F$3:F309)</f>
        <v>-9071.8314983713317</v>
      </c>
      <c r="L309">
        <f>STDEV(F$3:F309)/SQRT(COUNT(F$3:F309))</f>
        <v>0.10458553063319913</v>
      </c>
    </row>
    <row r="310" spans="3:12" x14ac:dyDescent="0.2">
      <c r="C310">
        <v>308</v>
      </c>
      <c r="D310">
        <v>100000</v>
      </c>
      <c r="E310">
        <v>499.88600000000002</v>
      </c>
      <c r="F310">
        <v>-9072.33</v>
      </c>
      <c r="G310">
        <v>39583.4</v>
      </c>
      <c r="H310">
        <v>0.61246900000000004</v>
      </c>
      <c r="I310">
        <v>1560</v>
      </c>
      <c r="J310">
        <v>440</v>
      </c>
      <c r="K310">
        <f>AVERAGE(F$3:F310)</f>
        <v>-9071.8331168831119</v>
      </c>
      <c r="L310">
        <f>STDEV(F$3:F310)/SQRT(COUNT(F$3:F310))</f>
        <v>0.10425797791602086</v>
      </c>
    </row>
    <row r="311" spans="3:12" x14ac:dyDescent="0.2">
      <c r="C311">
        <v>309</v>
      </c>
      <c r="D311">
        <v>100000</v>
      </c>
      <c r="E311">
        <v>499.85700000000003</v>
      </c>
      <c r="F311">
        <v>-9072.7900000000009</v>
      </c>
      <c r="G311">
        <v>39542.400000000001</v>
      </c>
      <c r="H311">
        <v>-0.32469700000000001</v>
      </c>
      <c r="I311">
        <v>1560</v>
      </c>
      <c r="J311">
        <v>440</v>
      </c>
      <c r="K311">
        <f>AVERAGE(F$3:F311)</f>
        <v>-9071.8362135922289</v>
      </c>
      <c r="L311">
        <f>STDEV(F$3:F311)/SQRT(COUNT(F$3:F311))</f>
        <v>0.10396615484454387</v>
      </c>
    </row>
    <row r="312" spans="3:12" x14ac:dyDescent="0.2">
      <c r="C312">
        <v>310</v>
      </c>
      <c r="D312">
        <v>100000</v>
      </c>
      <c r="E312">
        <v>500.416</v>
      </c>
      <c r="F312">
        <v>-9070.9500000000007</v>
      </c>
      <c r="G312">
        <v>39555.1</v>
      </c>
      <c r="H312">
        <v>0.13158300000000001</v>
      </c>
      <c r="I312">
        <v>1560</v>
      </c>
      <c r="J312">
        <v>440</v>
      </c>
      <c r="K312">
        <f>AVERAGE(F$3:F312)</f>
        <v>-9071.8333548387054</v>
      </c>
      <c r="L312">
        <f>STDEV(F$3:F312)/SQRT(COUNT(F$3:F312))</f>
        <v>0.10366966089618652</v>
      </c>
    </row>
    <row r="313" spans="3:12" x14ac:dyDescent="0.2">
      <c r="C313">
        <v>311</v>
      </c>
      <c r="D313">
        <v>100000</v>
      </c>
      <c r="E313">
        <v>499.76400000000001</v>
      </c>
      <c r="F313">
        <v>-9071.4699999999993</v>
      </c>
      <c r="G313">
        <v>39558.800000000003</v>
      </c>
      <c r="H313">
        <v>9.9881499999999998E-2</v>
      </c>
      <c r="I313">
        <v>1560</v>
      </c>
      <c r="J313">
        <v>440</v>
      </c>
      <c r="K313">
        <f>AVERAGE(F$3:F313)</f>
        <v>-9071.832186495174</v>
      </c>
      <c r="L313">
        <f>STDEV(F$3:F313)/SQRT(COUNT(F$3:F313))</f>
        <v>0.10334238488377472</v>
      </c>
    </row>
    <row r="314" spans="3:12" x14ac:dyDescent="0.2">
      <c r="C314">
        <v>312</v>
      </c>
      <c r="D314">
        <v>100000</v>
      </c>
      <c r="E314">
        <v>499.48500000000001</v>
      </c>
      <c r="F314">
        <v>-9068.49</v>
      </c>
      <c r="G314">
        <v>39576.1</v>
      </c>
      <c r="H314">
        <v>0.71261399999999997</v>
      </c>
      <c r="I314">
        <v>1560</v>
      </c>
      <c r="J314">
        <v>440</v>
      </c>
      <c r="K314">
        <f>AVERAGE(F$3:F314)</f>
        <v>-9071.8214743589724</v>
      </c>
      <c r="L314">
        <f>STDEV(F$3:F314)/SQRT(COUNT(F$3:F314))</f>
        <v>0.10356610975673561</v>
      </c>
    </row>
    <row r="315" spans="3:12" x14ac:dyDescent="0.2">
      <c r="C315">
        <v>313</v>
      </c>
      <c r="D315">
        <v>100000</v>
      </c>
      <c r="E315">
        <v>499.90899999999999</v>
      </c>
      <c r="F315">
        <v>-9073.2800000000007</v>
      </c>
      <c r="G315">
        <v>39577.800000000003</v>
      </c>
      <c r="H315">
        <v>0.12966800000000001</v>
      </c>
      <c r="I315">
        <v>1560</v>
      </c>
      <c r="J315">
        <v>440</v>
      </c>
      <c r="K315">
        <f>AVERAGE(F$3:F315)</f>
        <v>-9071.8261341853013</v>
      </c>
      <c r="L315">
        <f>STDEV(F$3:F315)/SQRT(COUNT(F$3:F315))</f>
        <v>0.10333981188074806</v>
      </c>
    </row>
    <row r="316" spans="3:12" x14ac:dyDescent="0.2">
      <c r="C316">
        <v>314</v>
      </c>
      <c r="D316">
        <v>100000</v>
      </c>
      <c r="E316">
        <v>499.78699999999998</v>
      </c>
      <c r="F316">
        <v>-9073.48</v>
      </c>
      <c r="G316">
        <v>39572.300000000003</v>
      </c>
      <c r="H316">
        <v>0.107501</v>
      </c>
      <c r="I316">
        <v>1560</v>
      </c>
      <c r="J316">
        <v>440</v>
      </c>
      <c r="K316">
        <f>AVERAGE(F$3:F316)</f>
        <v>-9071.8314012738829</v>
      </c>
      <c r="L316">
        <f>STDEV(F$3:F316)/SQRT(COUNT(F$3:F316))</f>
        <v>0.10314474824226595</v>
      </c>
    </row>
    <row r="317" spans="3:12" x14ac:dyDescent="0.2">
      <c r="C317">
        <v>315</v>
      </c>
      <c r="D317">
        <v>100000</v>
      </c>
      <c r="E317">
        <v>499.798</v>
      </c>
      <c r="F317">
        <v>-9068.2199999999993</v>
      </c>
      <c r="G317">
        <v>39553.4</v>
      </c>
      <c r="H317">
        <v>0.185557</v>
      </c>
      <c r="I317">
        <v>1560</v>
      </c>
      <c r="J317">
        <v>440</v>
      </c>
      <c r="K317">
        <f>AVERAGE(F$3:F317)</f>
        <v>-9071.8199365079345</v>
      </c>
      <c r="L317">
        <f>STDEV(F$3:F317)/SQRT(COUNT(F$3:F317))</f>
        <v>0.10345400796259203</v>
      </c>
    </row>
    <row r="318" spans="3:12" x14ac:dyDescent="0.2">
      <c r="C318">
        <v>316</v>
      </c>
      <c r="D318">
        <v>100000</v>
      </c>
      <c r="E318">
        <v>499.79599999999999</v>
      </c>
      <c r="F318">
        <v>-9069.25</v>
      </c>
      <c r="G318">
        <v>39569.300000000003</v>
      </c>
      <c r="H318">
        <v>0.166239</v>
      </c>
      <c r="I318">
        <v>1560</v>
      </c>
      <c r="J318">
        <v>440</v>
      </c>
      <c r="K318">
        <f>AVERAGE(F$3:F318)</f>
        <v>-9071.8118037974655</v>
      </c>
      <c r="L318">
        <f>STDEV(F$3:F318)/SQRT(COUNT(F$3:F318))</f>
        <v>0.10344628526173841</v>
      </c>
    </row>
    <row r="319" spans="3:12" x14ac:dyDescent="0.2">
      <c r="C319">
        <v>317</v>
      </c>
      <c r="D319">
        <v>100000</v>
      </c>
      <c r="E319">
        <v>500.488</v>
      </c>
      <c r="F319">
        <v>-9070.02</v>
      </c>
      <c r="G319">
        <v>39581.300000000003</v>
      </c>
      <c r="H319">
        <v>4.5576999999999999E-2</v>
      </c>
      <c r="I319">
        <v>1560</v>
      </c>
      <c r="J319">
        <v>440</v>
      </c>
      <c r="K319">
        <f>AVERAGE(F$3:F319)</f>
        <v>-9071.806151419556</v>
      </c>
      <c r="L319">
        <f>STDEV(F$3:F319)/SQRT(COUNT(F$3:F319))</f>
        <v>0.1032742381714551</v>
      </c>
    </row>
    <row r="320" spans="3:12" x14ac:dyDescent="0.2">
      <c r="C320">
        <v>318</v>
      </c>
      <c r="D320">
        <v>100000</v>
      </c>
      <c r="E320">
        <v>499.84100000000001</v>
      </c>
      <c r="F320">
        <v>-9074.4699999999993</v>
      </c>
      <c r="G320">
        <v>39596.199999999997</v>
      </c>
      <c r="H320">
        <v>0.18292600000000001</v>
      </c>
      <c r="I320">
        <v>1560</v>
      </c>
      <c r="J320">
        <v>440</v>
      </c>
      <c r="K320">
        <f>AVERAGE(F$3:F320)</f>
        <v>-9071.8145283018857</v>
      </c>
      <c r="L320">
        <f>STDEV(F$3:F320)/SQRT(COUNT(F$3:F320))</f>
        <v>0.10328921232014597</v>
      </c>
    </row>
    <row r="321" spans="3:12" x14ac:dyDescent="0.2">
      <c r="C321">
        <v>319</v>
      </c>
      <c r="D321">
        <v>100000</v>
      </c>
      <c r="E321">
        <v>499.90600000000001</v>
      </c>
      <c r="F321">
        <v>-9069.6</v>
      </c>
      <c r="G321">
        <v>39547.1</v>
      </c>
      <c r="H321">
        <v>-0.16245200000000001</v>
      </c>
      <c r="I321">
        <v>1560</v>
      </c>
      <c r="J321">
        <v>440</v>
      </c>
      <c r="K321">
        <f>AVERAGE(F$3:F321)</f>
        <v>-9071.8075862068963</v>
      </c>
      <c r="L321">
        <f>STDEV(F$3:F321)/SQRT(COUNT(F$3:F321))</f>
        <v>0.10319867201392025</v>
      </c>
    </row>
    <row r="322" spans="3:12" x14ac:dyDescent="0.2">
      <c r="C322">
        <v>320</v>
      </c>
      <c r="D322">
        <v>100000</v>
      </c>
      <c r="E322">
        <v>499.59699999999998</v>
      </c>
      <c r="F322">
        <v>-9071.4699999999993</v>
      </c>
      <c r="G322">
        <v>39554.800000000003</v>
      </c>
      <c r="H322">
        <v>0.29438799999999998</v>
      </c>
      <c r="I322">
        <v>1560</v>
      </c>
      <c r="J322">
        <v>440</v>
      </c>
      <c r="K322">
        <f>AVERAGE(F$3:F322)</f>
        <v>-9071.8065312500003</v>
      </c>
      <c r="L322">
        <f>STDEV(F$3:F322)/SQRT(COUNT(F$3:F322))</f>
        <v>0.10288107966278982</v>
      </c>
    </row>
    <row r="323" spans="3:12" x14ac:dyDescent="0.2">
      <c r="C323">
        <v>321</v>
      </c>
      <c r="D323">
        <v>100000</v>
      </c>
      <c r="E323">
        <v>500.36599999999999</v>
      </c>
      <c r="F323">
        <v>-9069.52</v>
      </c>
      <c r="G323">
        <v>39566.5</v>
      </c>
      <c r="H323">
        <v>0.29868400000000001</v>
      </c>
      <c r="I323">
        <v>1560</v>
      </c>
      <c r="J323">
        <v>440</v>
      </c>
      <c r="K323">
        <f>AVERAGE(F$3:F323)</f>
        <v>-9071.7994080996887</v>
      </c>
      <c r="L323">
        <f>STDEV(F$3:F323)/SQRT(COUNT(F$3:F323))</f>
        <v>0.1028071431336952</v>
      </c>
    </row>
    <row r="324" spans="3:12" x14ac:dyDescent="0.2">
      <c r="C324">
        <v>322</v>
      </c>
      <c r="D324">
        <v>100000</v>
      </c>
      <c r="E324">
        <v>500.26400000000001</v>
      </c>
      <c r="F324">
        <v>-9071.2999999999993</v>
      </c>
      <c r="G324">
        <v>39547.199999999997</v>
      </c>
      <c r="H324">
        <v>0.42588700000000002</v>
      </c>
      <c r="I324">
        <v>1560</v>
      </c>
      <c r="J324">
        <v>440</v>
      </c>
      <c r="K324">
        <f>AVERAGE(F$3:F324)</f>
        <v>-9071.7978571428557</v>
      </c>
      <c r="L324">
        <f>STDEV(F$3:F324)/SQRT(COUNT(F$3:F324))</f>
        <v>0.10249910373466202</v>
      </c>
    </row>
    <row r="325" spans="3:12" x14ac:dyDescent="0.2">
      <c r="C325">
        <v>323</v>
      </c>
      <c r="D325">
        <v>100000</v>
      </c>
      <c r="E325">
        <v>500.27600000000001</v>
      </c>
      <c r="F325">
        <v>-9074.24</v>
      </c>
      <c r="G325">
        <v>39574.300000000003</v>
      </c>
      <c r="H325">
        <v>0.57582599999999995</v>
      </c>
      <c r="I325">
        <v>1560</v>
      </c>
      <c r="J325">
        <v>440</v>
      </c>
      <c r="K325">
        <f>AVERAGE(F$3:F325)</f>
        <v>-9071.8054179566552</v>
      </c>
      <c r="L325">
        <f>STDEV(F$3:F325)/SQRT(COUNT(F$3:F325))</f>
        <v>0.10246062233764723</v>
      </c>
    </row>
    <row r="326" spans="3:12" x14ac:dyDescent="0.2">
      <c r="C326">
        <v>324</v>
      </c>
      <c r="D326">
        <v>100000</v>
      </c>
      <c r="E326">
        <v>499.512</v>
      </c>
      <c r="F326">
        <v>-9070.4599999999991</v>
      </c>
      <c r="G326">
        <v>39557.199999999997</v>
      </c>
      <c r="H326">
        <v>0.59258599999999995</v>
      </c>
      <c r="I326">
        <v>1560</v>
      </c>
      <c r="J326">
        <v>440</v>
      </c>
      <c r="K326">
        <f>AVERAGE(F$3:F326)</f>
        <v>-9071.8012654320992</v>
      </c>
      <c r="L326">
        <f>STDEV(F$3:F326)/SQRT(COUNT(F$3:F326))</f>
        <v>0.10222826915850582</v>
      </c>
    </row>
    <row r="327" spans="3:12" x14ac:dyDescent="0.2">
      <c r="C327">
        <v>325</v>
      </c>
      <c r="D327">
        <v>100000</v>
      </c>
      <c r="E327">
        <v>500.07299999999998</v>
      </c>
      <c r="F327">
        <v>-9072.17</v>
      </c>
      <c r="G327">
        <v>39607.5</v>
      </c>
      <c r="H327">
        <v>0.75293399999999999</v>
      </c>
      <c r="I327">
        <v>1560</v>
      </c>
      <c r="J327">
        <v>440</v>
      </c>
      <c r="K327">
        <f>AVERAGE(F$3:F327)</f>
        <v>-9071.8023999999987</v>
      </c>
      <c r="L327">
        <f>STDEV(F$3:F327)/SQRT(COUNT(F$3:F327))</f>
        <v>0.1019195504200973</v>
      </c>
    </row>
    <row r="328" spans="3:12" x14ac:dyDescent="0.2">
      <c r="C328">
        <v>326</v>
      </c>
      <c r="D328">
        <v>100000</v>
      </c>
      <c r="E328">
        <v>500.09</v>
      </c>
      <c r="F328">
        <v>-9071.2199999999993</v>
      </c>
      <c r="G328">
        <v>39550.400000000001</v>
      </c>
      <c r="H328">
        <v>2.21721E-2</v>
      </c>
      <c r="I328">
        <v>1560</v>
      </c>
      <c r="J328">
        <v>440</v>
      </c>
      <c r="K328">
        <f>AVERAGE(F$3:F328)</f>
        <v>-9071.8006134969328</v>
      </c>
      <c r="L328">
        <f>STDEV(F$3:F328)/SQRT(COUNT(F$3:F328))</f>
        <v>0.10162213723320065</v>
      </c>
    </row>
    <row r="329" spans="3:12" x14ac:dyDescent="0.2">
      <c r="C329">
        <v>327</v>
      </c>
      <c r="D329">
        <v>100000</v>
      </c>
      <c r="E329">
        <v>500.02100000000002</v>
      </c>
      <c r="F329">
        <v>-9071.5499999999993</v>
      </c>
      <c r="G329">
        <v>39560.300000000003</v>
      </c>
      <c r="H329">
        <v>0.26489699999999999</v>
      </c>
      <c r="I329">
        <v>1560</v>
      </c>
      <c r="J329">
        <v>440</v>
      </c>
      <c r="K329">
        <f>AVERAGE(F$3:F329)</f>
        <v>-9071.7998470948005</v>
      </c>
      <c r="L329">
        <f>STDEV(F$3:F329)/SQRT(COUNT(F$3:F329))</f>
        <v>0.10131378834627758</v>
      </c>
    </row>
    <row r="330" spans="3:12" x14ac:dyDescent="0.2">
      <c r="C330">
        <v>328</v>
      </c>
      <c r="D330">
        <v>100000</v>
      </c>
      <c r="E330">
        <v>499.76900000000001</v>
      </c>
      <c r="F330">
        <v>-9074.0300000000007</v>
      </c>
      <c r="G330">
        <v>39595</v>
      </c>
      <c r="H330">
        <v>0.25945000000000001</v>
      </c>
      <c r="I330">
        <v>1560</v>
      </c>
      <c r="J330">
        <v>440</v>
      </c>
      <c r="K330">
        <f>AVERAGE(F$3:F330)</f>
        <v>-9071.8066463414616</v>
      </c>
      <c r="L330">
        <f>STDEV(F$3:F330)/SQRT(COUNT(F$3:F330))</f>
        <v>0.10123302400377278</v>
      </c>
    </row>
    <row r="331" spans="3:12" x14ac:dyDescent="0.2">
      <c r="C331">
        <v>329</v>
      </c>
      <c r="D331">
        <v>100000</v>
      </c>
      <c r="E331">
        <v>500.35399999999998</v>
      </c>
      <c r="F331">
        <v>-9073.4599999999991</v>
      </c>
      <c r="G331">
        <v>39572.699999999997</v>
      </c>
      <c r="H331">
        <v>-1.9048599999999999E-2</v>
      </c>
      <c r="I331">
        <v>1560</v>
      </c>
      <c r="J331">
        <v>440</v>
      </c>
      <c r="K331">
        <f>AVERAGE(F$3:F331)</f>
        <v>-9071.8116717325211</v>
      </c>
      <c r="L331">
        <f>STDEV(F$3:F331)/SQRT(COUNT(F$3:F331))</f>
        <v>0.10104989396888957</v>
      </c>
    </row>
    <row r="332" spans="3:12" x14ac:dyDescent="0.2">
      <c r="C332">
        <v>330</v>
      </c>
      <c r="D332">
        <v>100000</v>
      </c>
      <c r="E332">
        <v>499.976</v>
      </c>
      <c r="F332">
        <v>-9069.57</v>
      </c>
      <c r="G332">
        <v>39579.9</v>
      </c>
      <c r="H332">
        <v>0.35947200000000001</v>
      </c>
      <c r="I332">
        <v>1560</v>
      </c>
      <c r="J332">
        <v>440</v>
      </c>
      <c r="K332">
        <f>AVERAGE(F$3:F332)</f>
        <v>-9071.8048787878761</v>
      </c>
      <c r="L332">
        <f>STDEV(F$3:F332)/SQRT(COUNT(F$3:F332))</f>
        <v>0.1009719754597056</v>
      </c>
    </row>
    <row r="333" spans="3:12" x14ac:dyDescent="0.2">
      <c r="C333">
        <v>331</v>
      </c>
      <c r="D333">
        <v>100000</v>
      </c>
      <c r="E333">
        <v>499.995</v>
      </c>
      <c r="F333">
        <v>-9068.61</v>
      </c>
      <c r="G333">
        <v>39564.300000000003</v>
      </c>
      <c r="H333">
        <v>0.25867400000000002</v>
      </c>
      <c r="I333">
        <v>1560</v>
      </c>
      <c r="J333">
        <v>440</v>
      </c>
      <c r="K333">
        <f>AVERAGE(F$3:F333)</f>
        <v>-9071.7952265861004</v>
      </c>
      <c r="L333">
        <f>STDEV(F$3:F333)/SQRT(COUNT(F$3:F333))</f>
        <v>0.10112814428021152</v>
      </c>
    </row>
    <row r="334" spans="3:12" x14ac:dyDescent="0.2">
      <c r="C334">
        <v>332</v>
      </c>
      <c r="D334">
        <v>100000</v>
      </c>
      <c r="E334">
        <v>500.48</v>
      </c>
      <c r="F334">
        <v>-9069.7999999999993</v>
      </c>
      <c r="G334">
        <v>39574.1</v>
      </c>
      <c r="H334">
        <v>-0.17641999999999999</v>
      </c>
      <c r="I334">
        <v>1560</v>
      </c>
      <c r="J334">
        <v>440</v>
      </c>
      <c r="K334">
        <f>AVERAGE(F$3:F334)</f>
        <v>-9071.789216867468</v>
      </c>
      <c r="L334">
        <f>STDEV(F$3:F334)/SQRT(COUNT(F$3:F334))</f>
        <v>0.10100203187485302</v>
      </c>
    </row>
    <row r="335" spans="3:12" x14ac:dyDescent="0.2">
      <c r="C335">
        <v>333</v>
      </c>
      <c r="D335">
        <v>100000</v>
      </c>
      <c r="E335">
        <v>499.72300000000001</v>
      </c>
      <c r="F335">
        <v>-9073.4599999999991</v>
      </c>
      <c r="G335">
        <v>39572.5</v>
      </c>
      <c r="H335">
        <v>0.55018699999999998</v>
      </c>
      <c r="I335">
        <v>1560</v>
      </c>
      <c r="J335">
        <v>440</v>
      </c>
      <c r="K335">
        <f>AVERAGE(F$3:F335)</f>
        <v>-9071.7942342342321</v>
      </c>
      <c r="L335">
        <f>STDEV(F$3:F335)/SQRT(COUNT(F$3:F335))</f>
        <v>0.10082318522893115</v>
      </c>
    </row>
    <row r="336" spans="3:12" x14ac:dyDescent="0.2">
      <c r="C336">
        <v>334</v>
      </c>
      <c r="D336">
        <v>100000</v>
      </c>
      <c r="E336">
        <v>499.351</v>
      </c>
      <c r="F336">
        <v>-9072.49</v>
      </c>
      <c r="G336">
        <v>39568</v>
      </c>
      <c r="H336">
        <v>0.51752799999999999</v>
      </c>
      <c r="I336">
        <v>1560</v>
      </c>
      <c r="J336">
        <v>440</v>
      </c>
      <c r="K336">
        <f>AVERAGE(F$3:F336)</f>
        <v>-9071.7963173652679</v>
      </c>
      <c r="L336">
        <f>STDEV(F$3:F336)/SQRT(COUNT(F$3:F336))</f>
        <v>0.10054244858185328</v>
      </c>
    </row>
    <row r="337" spans="3:12" x14ac:dyDescent="0.2">
      <c r="C337">
        <v>335</v>
      </c>
      <c r="D337">
        <v>100000</v>
      </c>
      <c r="E337">
        <v>500.529</v>
      </c>
      <c r="F337">
        <v>-9069.7000000000007</v>
      </c>
      <c r="G337">
        <v>39563.699999999997</v>
      </c>
      <c r="H337">
        <v>-0.120161</v>
      </c>
      <c r="I337">
        <v>1560</v>
      </c>
      <c r="J337">
        <v>440</v>
      </c>
      <c r="K337">
        <f>AVERAGE(F$3:F337)</f>
        <v>-9071.7900597014905</v>
      </c>
      <c r="L337">
        <f>STDEV(F$3:F337)/SQRT(COUNT(F$3:F337))</f>
        <v>0.10043700201481474</v>
      </c>
    </row>
    <row r="338" spans="3:12" x14ac:dyDescent="0.2">
      <c r="C338">
        <v>336</v>
      </c>
      <c r="D338">
        <v>100000</v>
      </c>
      <c r="E338">
        <v>499.98599999999999</v>
      </c>
      <c r="F338">
        <v>-9071.4699999999993</v>
      </c>
      <c r="G338">
        <v>39563.300000000003</v>
      </c>
      <c r="H338" s="2">
        <v>0.44326500000000002</v>
      </c>
      <c r="I338">
        <v>1560</v>
      </c>
      <c r="J338">
        <v>440</v>
      </c>
      <c r="K338">
        <f>AVERAGE(F$3:F338)</f>
        <v>-9071.7891071428567</v>
      </c>
      <c r="L338">
        <f>STDEV(F$3:F338)/SQRT(COUNT(F$3:F338))</f>
        <v>0.10014216671776867</v>
      </c>
    </row>
    <row r="339" spans="3:12" x14ac:dyDescent="0.2">
      <c r="C339">
        <v>337</v>
      </c>
      <c r="D339">
        <v>100000</v>
      </c>
      <c r="E339">
        <v>500.21300000000002</v>
      </c>
      <c r="F339">
        <v>-9074.48</v>
      </c>
      <c r="G339">
        <v>39581.9</v>
      </c>
      <c r="H339">
        <v>0.30117100000000002</v>
      </c>
      <c r="I339">
        <v>1560</v>
      </c>
      <c r="J339">
        <v>440</v>
      </c>
      <c r="K339">
        <f>AVERAGE(F$3:F339)</f>
        <v>-9071.79709198813</v>
      </c>
      <c r="L339">
        <f>STDEV(F$3:F339)/SQRT(COUNT(F$3:F339))</f>
        <v>0.10016334291612611</v>
      </c>
    </row>
    <row r="340" spans="3:12" x14ac:dyDescent="0.2">
      <c r="C340">
        <v>338</v>
      </c>
      <c r="D340">
        <v>100000</v>
      </c>
      <c r="E340">
        <v>500.28800000000001</v>
      </c>
      <c r="F340">
        <v>-9074.0300000000007</v>
      </c>
      <c r="G340">
        <v>39584.300000000003</v>
      </c>
      <c r="H340">
        <v>0.25400099999999998</v>
      </c>
      <c r="I340">
        <v>1560</v>
      </c>
      <c r="J340">
        <v>440</v>
      </c>
      <c r="K340">
        <f>AVERAGE(F$3:F340)</f>
        <v>-9071.8036982248505</v>
      </c>
      <c r="L340">
        <f>STDEV(F$3:F340)/SQRT(COUNT(F$3:F340))</f>
        <v>0.10008482685711934</v>
      </c>
    </row>
    <row r="341" spans="3:12" x14ac:dyDescent="0.2">
      <c r="C341">
        <v>339</v>
      </c>
      <c r="D341">
        <v>100000</v>
      </c>
      <c r="E341">
        <v>500.238</v>
      </c>
      <c r="F341">
        <v>-9070.42</v>
      </c>
      <c r="G341">
        <v>39558.9</v>
      </c>
      <c r="H341">
        <v>1.6973200000000001E-2</v>
      </c>
      <c r="I341">
        <v>1560</v>
      </c>
      <c r="J341">
        <v>440</v>
      </c>
      <c r="K341">
        <f>AVERAGE(F$3:F341)</f>
        <v>-9071.7996165191726</v>
      </c>
      <c r="L341">
        <f>STDEV(F$3:F341)/SQRT(COUNT(F$3:F341))</f>
        <v>9.9872597367723373E-2</v>
      </c>
    </row>
    <row r="342" spans="3:12" x14ac:dyDescent="0.2">
      <c r="C342">
        <v>340</v>
      </c>
      <c r="D342">
        <v>100000</v>
      </c>
      <c r="E342">
        <v>500.26100000000002</v>
      </c>
      <c r="F342">
        <v>-9071.91</v>
      </c>
      <c r="G342">
        <v>39552.5</v>
      </c>
      <c r="H342">
        <v>-0.106235</v>
      </c>
      <c r="I342">
        <v>1560</v>
      </c>
      <c r="J342">
        <v>440</v>
      </c>
      <c r="K342">
        <f>AVERAGE(F$3:F342)</f>
        <v>-9071.7999411764686</v>
      </c>
      <c r="L342">
        <f>STDEV(F$3:F342)/SQRT(COUNT(F$3:F342))</f>
        <v>9.9578950425752821E-2</v>
      </c>
    </row>
    <row r="343" spans="3:12" x14ac:dyDescent="0.2">
      <c r="C343">
        <v>341</v>
      </c>
      <c r="D343">
        <v>100000</v>
      </c>
      <c r="E343">
        <v>500.35500000000002</v>
      </c>
      <c r="F343">
        <v>-9073.9599999999991</v>
      </c>
      <c r="G343">
        <v>39580.5</v>
      </c>
      <c r="H343">
        <v>0.335872</v>
      </c>
      <c r="I343">
        <v>1560</v>
      </c>
      <c r="J343">
        <v>440</v>
      </c>
      <c r="K343">
        <f>AVERAGE(F$3:F343)</f>
        <v>-9071.8062756598229</v>
      </c>
      <c r="L343">
        <f>STDEV(F$3:F343)/SQRT(COUNT(F$3:F343))</f>
        <v>9.9488365555320729E-2</v>
      </c>
    </row>
    <row r="344" spans="3:12" x14ac:dyDescent="0.2">
      <c r="C344">
        <v>342</v>
      </c>
      <c r="D344">
        <v>100000</v>
      </c>
      <c r="E344">
        <v>499.62900000000002</v>
      </c>
      <c r="F344">
        <v>-9078.85</v>
      </c>
      <c r="G344">
        <v>39591.5</v>
      </c>
      <c r="H344">
        <v>0.63775400000000004</v>
      </c>
      <c r="I344">
        <v>1560</v>
      </c>
      <c r="J344">
        <v>440</v>
      </c>
      <c r="K344">
        <f>AVERAGE(F$3:F344)</f>
        <v>-9071.8268713450288</v>
      </c>
      <c r="L344">
        <f>STDEV(F$3:F344)/SQRT(COUNT(F$3:F344))</f>
        <v>0.10131255830260405</v>
      </c>
    </row>
    <row r="345" spans="3:12" x14ac:dyDescent="0.2">
      <c r="C345">
        <v>343</v>
      </c>
      <c r="D345">
        <v>100000</v>
      </c>
      <c r="E345">
        <v>500.66199999999998</v>
      </c>
      <c r="F345">
        <v>-9074.14</v>
      </c>
      <c r="G345">
        <v>39576.699999999997</v>
      </c>
      <c r="H345">
        <v>0.22966700000000001</v>
      </c>
      <c r="I345">
        <v>1560</v>
      </c>
      <c r="J345">
        <v>440</v>
      </c>
      <c r="K345">
        <f>AVERAGE(F$3:F345)</f>
        <v>-9071.8336151603489</v>
      </c>
      <c r="L345">
        <f>STDEV(F$3:F345)/SQRT(COUNT(F$3:F345))</f>
        <v>0.10124161076960725</v>
      </c>
    </row>
    <row r="346" spans="3:12" x14ac:dyDescent="0.2">
      <c r="C346">
        <v>344</v>
      </c>
      <c r="D346">
        <v>100000</v>
      </c>
      <c r="E346">
        <v>499.971</v>
      </c>
      <c r="F346">
        <v>-9068.57</v>
      </c>
      <c r="G346">
        <v>39562.1</v>
      </c>
      <c r="H346">
        <v>0.473055</v>
      </c>
      <c r="I346">
        <v>1560</v>
      </c>
      <c r="J346">
        <v>440</v>
      </c>
      <c r="K346">
        <f>AVERAGE(F$3:F346)</f>
        <v>-9071.8241279069753</v>
      </c>
      <c r="L346">
        <f>STDEV(F$3:F346)/SQRT(COUNT(F$3:F346))</f>
        <v>0.10139171315585163</v>
      </c>
    </row>
    <row r="347" spans="3:12" x14ac:dyDescent="0.2">
      <c r="C347">
        <v>345</v>
      </c>
      <c r="D347">
        <v>100000</v>
      </c>
      <c r="E347">
        <v>500.30200000000002</v>
      </c>
      <c r="F347">
        <v>-9070.4699999999993</v>
      </c>
      <c r="G347">
        <v>39554.800000000003</v>
      </c>
      <c r="H347">
        <v>-5.1122899999999999E-2</v>
      </c>
      <c r="I347">
        <v>1560</v>
      </c>
      <c r="J347">
        <v>440</v>
      </c>
      <c r="K347">
        <f>AVERAGE(F$3:F347)</f>
        <v>-9071.8202028985506</v>
      </c>
      <c r="L347">
        <f>STDEV(F$3:F347)/SQRT(COUNT(F$3:F347))</f>
        <v>0.10117356060084919</v>
      </c>
    </row>
    <row r="348" spans="3:12" x14ac:dyDescent="0.2">
      <c r="C348">
        <v>346</v>
      </c>
      <c r="D348">
        <v>100000</v>
      </c>
      <c r="E348">
        <v>500.46600000000001</v>
      </c>
      <c r="F348">
        <v>-9069.08</v>
      </c>
      <c r="G348">
        <v>39567.1</v>
      </c>
      <c r="H348">
        <v>0.15046100000000001</v>
      </c>
      <c r="I348">
        <v>1560</v>
      </c>
      <c r="J348">
        <v>440</v>
      </c>
      <c r="K348">
        <f>AVERAGE(F$3:F348)</f>
        <v>-9071.8122832369936</v>
      </c>
      <c r="L348">
        <f>STDEV(F$3:F348)/SQRT(COUNT(F$3:F348))</f>
        <v>0.10119111748175716</v>
      </c>
    </row>
    <row r="349" spans="3:12" x14ac:dyDescent="0.2">
      <c r="C349">
        <v>347</v>
      </c>
      <c r="D349">
        <v>100000</v>
      </c>
      <c r="E349">
        <v>499.70100000000002</v>
      </c>
      <c r="F349">
        <v>-9076.2900000000009</v>
      </c>
      <c r="G349">
        <v>39577</v>
      </c>
      <c r="H349">
        <v>0.47928300000000001</v>
      </c>
      <c r="I349">
        <v>1560</v>
      </c>
      <c r="J349">
        <v>440</v>
      </c>
      <c r="K349">
        <f>AVERAGE(F$3:F349)</f>
        <v>-9071.8251873198842</v>
      </c>
      <c r="L349">
        <f>STDEV(F$3:F349)/SQRT(COUNT(F$3:F349))</f>
        <v>0.10172089019203166</v>
      </c>
    </row>
    <row r="350" spans="3:12" x14ac:dyDescent="0.2">
      <c r="C350">
        <v>348</v>
      </c>
      <c r="D350">
        <v>100000</v>
      </c>
      <c r="E350">
        <v>500.33</v>
      </c>
      <c r="F350">
        <v>-9069.2199999999993</v>
      </c>
      <c r="G350">
        <v>39540.699999999997</v>
      </c>
      <c r="H350">
        <v>0.34338999999999997</v>
      </c>
      <c r="I350">
        <v>1560</v>
      </c>
      <c r="J350">
        <v>440</v>
      </c>
      <c r="K350">
        <f>AVERAGE(F$3:F350)</f>
        <v>-9071.8177011494263</v>
      </c>
      <c r="L350">
        <f>STDEV(F$3:F350)/SQRT(COUNT(F$3:F350))</f>
        <v>0.10170406054152052</v>
      </c>
    </row>
    <row r="351" spans="3:12" x14ac:dyDescent="0.2">
      <c r="C351">
        <v>349</v>
      </c>
      <c r="D351">
        <v>100000</v>
      </c>
      <c r="E351">
        <v>499.82299999999998</v>
      </c>
      <c r="F351">
        <v>-9071.2000000000007</v>
      </c>
      <c r="G351">
        <v>39558.400000000001</v>
      </c>
      <c r="H351">
        <v>0.65935299999999997</v>
      </c>
      <c r="I351">
        <v>1560</v>
      </c>
      <c r="J351">
        <v>440</v>
      </c>
      <c r="K351">
        <f>AVERAGE(F$3:F351)</f>
        <v>-9071.8159312320931</v>
      </c>
      <c r="L351">
        <f>STDEV(F$3:F351)/SQRT(COUNT(F$3:F351))</f>
        <v>0.10142766993746297</v>
      </c>
    </row>
    <row r="352" spans="3:12" x14ac:dyDescent="0.2">
      <c r="C352">
        <v>350</v>
      </c>
      <c r="D352">
        <v>100000</v>
      </c>
      <c r="E352">
        <v>500.137</v>
      </c>
      <c r="F352">
        <v>-9073.73</v>
      </c>
      <c r="G352">
        <v>39585.9</v>
      </c>
      <c r="H352">
        <v>0.219754</v>
      </c>
      <c r="I352">
        <v>1560</v>
      </c>
      <c r="J352">
        <v>440</v>
      </c>
      <c r="K352">
        <f>AVERAGE(F$3:F352)</f>
        <v>-9071.8214000000007</v>
      </c>
      <c r="L352">
        <f>STDEV(F$3:F352)/SQRT(COUNT(F$3:F352))</f>
        <v>0.10128520881330778</v>
      </c>
    </row>
    <row r="353" spans="3:12" x14ac:dyDescent="0.2">
      <c r="C353">
        <v>351</v>
      </c>
      <c r="D353">
        <v>100000</v>
      </c>
      <c r="E353">
        <v>499.30799999999999</v>
      </c>
      <c r="F353">
        <v>-9069.7000000000007</v>
      </c>
      <c r="G353">
        <v>39532.800000000003</v>
      </c>
      <c r="H353">
        <v>0.19841200000000001</v>
      </c>
      <c r="I353">
        <v>1560</v>
      </c>
      <c r="J353">
        <v>440</v>
      </c>
      <c r="K353">
        <f>AVERAGE(F$3:F353)</f>
        <v>-9071.8153561253566</v>
      </c>
      <c r="L353">
        <f>STDEV(F$3:F353)/SQRT(COUNT(F$3:F353))</f>
        <v>0.10117691362613475</v>
      </c>
    </row>
    <row r="354" spans="3:12" x14ac:dyDescent="0.2">
      <c r="C354">
        <v>352</v>
      </c>
      <c r="D354">
        <v>100000</v>
      </c>
      <c r="E354">
        <v>499.495</v>
      </c>
      <c r="F354">
        <v>-9072.7199999999993</v>
      </c>
      <c r="G354">
        <v>39577.9</v>
      </c>
      <c r="H354">
        <v>0.26410400000000001</v>
      </c>
      <c r="I354">
        <v>1560</v>
      </c>
      <c r="J354">
        <v>440</v>
      </c>
      <c r="K354">
        <f>AVERAGE(F$3:F354)</f>
        <v>-9071.8179261363657</v>
      </c>
      <c r="L354">
        <f>STDEV(F$3:F354)/SQRT(COUNT(F$3:F354))</f>
        <v>0.10092179820926044</v>
      </c>
    </row>
    <row r="355" spans="3:12" x14ac:dyDescent="0.2">
      <c r="C355">
        <v>353</v>
      </c>
      <c r="D355">
        <v>100000</v>
      </c>
      <c r="E355">
        <v>499.89499999999998</v>
      </c>
      <c r="F355">
        <v>-9071.74</v>
      </c>
      <c r="G355">
        <v>39554.9</v>
      </c>
      <c r="H355">
        <v>0.404505</v>
      </c>
      <c r="I355">
        <v>1560</v>
      </c>
      <c r="J355">
        <v>440</v>
      </c>
      <c r="K355">
        <f>AVERAGE(F$3:F355)</f>
        <v>-9071.8177053824384</v>
      </c>
      <c r="L355">
        <f>STDEV(F$3:F355)/SQRT(COUNT(F$3:F355))</f>
        <v>0.10063573678127685</v>
      </c>
    </row>
    <row r="356" spans="3:12" x14ac:dyDescent="0.2">
      <c r="C356">
        <v>354</v>
      </c>
      <c r="D356">
        <v>100000</v>
      </c>
      <c r="E356">
        <v>500.21</v>
      </c>
      <c r="F356">
        <v>-9070.84</v>
      </c>
      <c r="G356">
        <v>39547</v>
      </c>
      <c r="H356">
        <v>0.54347100000000004</v>
      </c>
      <c r="I356">
        <v>1560</v>
      </c>
      <c r="J356">
        <v>440</v>
      </c>
      <c r="K356">
        <f>AVERAGE(F$3:F356)</f>
        <v>-9071.8149435028263</v>
      </c>
      <c r="L356">
        <f>STDEV(F$3:F356)/SQRT(COUNT(F$3:F356))</f>
        <v>0.10038905165063891</v>
      </c>
    </row>
    <row r="357" spans="3:12" x14ac:dyDescent="0.2">
      <c r="C357">
        <v>355</v>
      </c>
      <c r="D357">
        <v>100000</v>
      </c>
      <c r="E357">
        <v>499.88</v>
      </c>
      <c r="F357">
        <v>-9074.09</v>
      </c>
      <c r="G357">
        <v>39557.599999999999</v>
      </c>
      <c r="H357">
        <v>0.201685</v>
      </c>
      <c r="I357">
        <v>1560</v>
      </c>
      <c r="J357">
        <v>440</v>
      </c>
      <c r="K357">
        <f>AVERAGE(F$3:F357)</f>
        <v>-9071.8213521126781</v>
      </c>
      <c r="L357">
        <f>STDEV(F$3:F357)/SQRT(COUNT(F$3:F357))</f>
        <v>0.10031079065870402</v>
      </c>
    </row>
    <row r="358" spans="3:12" x14ac:dyDescent="0.2">
      <c r="C358">
        <v>356</v>
      </c>
      <c r="D358">
        <v>100000</v>
      </c>
      <c r="E358">
        <v>500.01799999999997</v>
      </c>
      <c r="F358">
        <v>-9071.98</v>
      </c>
      <c r="G358">
        <v>39549</v>
      </c>
      <c r="H358">
        <v>0.18496499999999999</v>
      </c>
      <c r="I358">
        <v>1560</v>
      </c>
      <c r="J358">
        <v>440</v>
      </c>
      <c r="K358">
        <f>AVERAGE(F$3:F358)</f>
        <v>-9071.8217977528111</v>
      </c>
      <c r="L358">
        <f>STDEV(F$3:F358)/SQRT(COUNT(F$3:F358))</f>
        <v>0.1000296145988232</v>
      </c>
    </row>
    <row r="359" spans="3:12" x14ac:dyDescent="0.2">
      <c r="C359">
        <v>357</v>
      </c>
      <c r="D359">
        <v>100000</v>
      </c>
      <c r="E359">
        <v>499.76100000000002</v>
      </c>
      <c r="F359">
        <v>-9073.08</v>
      </c>
      <c r="G359">
        <v>39574.199999999997</v>
      </c>
      <c r="H359">
        <v>0.69617499999999999</v>
      </c>
      <c r="I359">
        <v>1560</v>
      </c>
      <c r="J359">
        <v>440</v>
      </c>
      <c r="K359">
        <f>AVERAGE(F$3:F359)</f>
        <v>-9071.8253221288523</v>
      </c>
      <c r="L359">
        <f>STDEV(F$3:F359)/SQRT(COUNT(F$3:F359))</f>
        <v>9.9811269042018355E-2</v>
      </c>
    </row>
    <row r="360" spans="3:12" x14ac:dyDescent="0.2">
      <c r="C360">
        <v>358</v>
      </c>
      <c r="D360">
        <v>100000</v>
      </c>
      <c r="E360">
        <v>500.1</v>
      </c>
      <c r="F360">
        <v>-9070.7000000000007</v>
      </c>
      <c r="G360">
        <v>39536.1</v>
      </c>
      <c r="H360">
        <v>6.8938600000000003E-2</v>
      </c>
      <c r="I360">
        <v>1560</v>
      </c>
      <c r="J360">
        <v>440</v>
      </c>
      <c r="K360">
        <f>AVERAGE(F$3:F360)</f>
        <v>-9071.8221787709517</v>
      </c>
      <c r="L360">
        <f>STDEV(F$3:F360)/SQRT(COUNT(F$3:F360))</f>
        <v>9.9581699515911101E-2</v>
      </c>
    </row>
    <row r="361" spans="3:12" x14ac:dyDescent="0.2">
      <c r="C361">
        <v>359</v>
      </c>
      <c r="D361">
        <v>100000</v>
      </c>
      <c r="E361">
        <v>499.93200000000002</v>
      </c>
      <c r="F361">
        <v>-9067.25</v>
      </c>
      <c r="G361">
        <v>39523.699999999997</v>
      </c>
      <c r="H361">
        <v>4.6297400000000002E-3</v>
      </c>
      <c r="I361">
        <v>1560</v>
      </c>
      <c r="J361">
        <v>440</v>
      </c>
      <c r="K361">
        <f>AVERAGE(F$3:F361)</f>
        <v>-9071.809442896938</v>
      </c>
      <c r="L361">
        <f>STDEV(F$3:F361)/SQRT(COUNT(F$3:F361))</f>
        <v>0.10011729199861356</v>
      </c>
    </row>
    <row r="362" spans="3:12" x14ac:dyDescent="0.2">
      <c r="C362">
        <v>360</v>
      </c>
      <c r="D362">
        <v>100000</v>
      </c>
      <c r="E362">
        <v>499.76799999999997</v>
      </c>
      <c r="F362">
        <v>-9076.0300000000007</v>
      </c>
      <c r="G362">
        <v>39581.5</v>
      </c>
      <c r="H362">
        <v>0.20221900000000001</v>
      </c>
      <c r="I362">
        <v>1560</v>
      </c>
      <c r="J362">
        <v>440</v>
      </c>
      <c r="K362">
        <f>AVERAGE(F$3:F362)</f>
        <v>-9071.8211666666684</v>
      </c>
      <c r="L362">
        <f>STDEV(F$3:F362)/SQRT(COUNT(F$3:F362))</f>
        <v>0.10052478787546103</v>
      </c>
    </row>
    <row r="363" spans="3:12" x14ac:dyDescent="0.2">
      <c r="C363">
        <v>361</v>
      </c>
      <c r="D363">
        <v>100000</v>
      </c>
      <c r="E363">
        <v>499.85</v>
      </c>
      <c r="F363">
        <v>-9067.27</v>
      </c>
      <c r="G363">
        <v>39572</v>
      </c>
      <c r="H363">
        <v>0.10069699999999999</v>
      </c>
      <c r="I363">
        <v>1560</v>
      </c>
      <c r="J363">
        <v>440</v>
      </c>
      <c r="K363">
        <f>AVERAGE(F$3:F363)</f>
        <v>-9071.8085595567882</v>
      </c>
      <c r="L363">
        <f>STDEV(F$3:F363)/SQRT(COUNT(F$3:F363))</f>
        <v>0.10103557554988694</v>
      </c>
    </row>
    <row r="364" spans="3:12" x14ac:dyDescent="0.2">
      <c r="C364">
        <v>362</v>
      </c>
      <c r="D364">
        <v>100000</v>
      </c>
      <c r="E364">
        <v>500.16800000000001</v>
      </c>
      <c r="F364">
        <v>-9073.42</v>
      </c>
      <c r="G364">
        <v>39572.199999999997</v>
      </c>
      <c r="H364">
        <v>0.31797300000000001</v>
      </c>
      <c r="I364">
        <v>1560</v>
      </c>
      <c r="J364">
        <v>440</v>
      </c>
      <c r="K364">
        <f>AVERAGE(F$3:F364)</f>
        <v>-9071.8130110497259</v>
      </c>
      <c r="L364">
        <f>STDEV(F$3:F364)/SQRT(COUNT(F$3:F364))</f>
        <v>0.10085437268632046</v>
      </c>
    </row>
    <row r="365" spans="3:12" x14ac:dyDescent="0.2">
      <c r="C365">
        <v>363</v>
      </c>
      <c r="D365">
        <v>100000</v>
      </c>
      <c r="E365">
        <v>500.24099999999999</v>
      </c>
      <c r="F365">
        <v>-9072.2000000000007</v>
      </c>
      <c r="G365">
        <v>39573.9</v>
      </c>
      <c r="H365">
        <v>0.161581</v>
      </c>
      <c r="I365">
        <v>1560</v>
      </c>
      <c r="J365">
        <v>440</v>
      </c>
      <c r="K365">
        <f>AVERAGE(F$3:F365)</f>
        <v>-9071.8140771349881</v>
      </c>
      <c r="L365">
        <f>STDEV(F$3:F365)/SQRT(COUNT(F$3:F365))</f>
        <v>0.10058180317394298</v>
      </c>
    </row>
    <row r="366" spans="3:12" x14ac:dyDescent="0.2">
      <c r="C366">
        <v>364</v>
      </c>
      <c r="D366">
        <v>100000</v>
      </c>
      <c r="E366">
        <v>499.86</v>
      </c>
      <c r="F366">
        <v>-9071.06</v>
      </c>
      <c r="G366">
        <v>39583.9</v>
      </c>
      <c r="H366">
        <v>-5.8097299999999998E-2</v>
      </c>
      <c r="I366">
        <v>1560</v>
      </c>
      <c r="J366">
        <v>440</v>
      </c>
      <c r="K366">
        <f>AVERAGE(F$3:F366)</f>
        <v>-9071.8120054945084</v>
      </c>
      <c r="L366">
        <f>STDEV(F$3:F366)/SQRT(COUNT(F$3:F366))</f>
        <v>0.10032648984714211</v>
      </c>
    </row>
    <row r="367" spans="3:12" x14ac:dyDescent="0.2">
      <c r="C367">
        <v>365</v>
      </c>
      <c r="D367">
        <v>100000</v>
      </c>
      <c r="E367">
        <v>500.44499999999999</v>
      </c>
      <c r="F367">
        <v>-9070.0300000000007</v>
      </c>
      <c r="G367">
        <v>39549.199999999997</v>
      </c>
      <c r="H367">
        <v>0.40104099999999998</v>
      </c>
      <c r="I367">
        <v>1560</v>
      </c>
      <c r="J367">
        <v>440</v>
      </c>
      <c r="K367">
        <f>AVERAGE(F$3:F367)</f>
        <v>-9071.8071232876719</v>
      </c>
      <c r="L367">
        <f>STDEV(F$3:F367)/SQRT(COUNT(F$3:F367))</f>
        <v>0.10017029303588414</v>
      </c>
    </row>
    <row r="368" spans="3:12" x14ac:dyDescent="0.2">
      <c r="C368">
        <v>366</v>
      </c>
      <c r="D368">
        <v>100000</v>
      </c>
      <c r="E368">
        <v>499.95600000000002</v>
      </c>
      <c r="F368">
        <v>-9072.64</v>
      </c>
      <c r="G368">
        <v>39573.4</v>
      </c>
      <c r="H368">
        <v>0.492477</v>
      </c>
      <c r="I368">
        <v>1560</v>
      </c>
      <c r="J368">
        <v>440</v>
      </c>
      <c r="K368">
        <f>AVERAGE(F$3:F368)</f>
        <v>-9071.8093989071058</v>
      </c>
      <c r="L368">
        <f>STDEV(F$3:F368)/SQRT(COUNT(F$3:F368))</f>
        <v>9.9922144547031091E-2</v>
      </c>
    </row>
    <row r="369" spans="3:12" x14ac:dyDescent="0.2">
      <c r="C369">
        <v>367</v>
      </c>
      <c r="D369">
        <v>100000</v>
      </c>
      <c r="E369">
        <v>500.07900000000001</v>
      </c>
      <c r="F369">
        <v>-9071.35</v>
      </c>
      <c r="G369">
        <v>39551.199999999997</v>
      </c>
      <c r="H369">
        <v>0.33205600000000002</v>
      </c>
      <c r="I369">
        <v>1560</v>
      </c>
      <c r="J369">
        <v>440</v>
      </c>
      <c r="K369">
        <f>AVERAGE(F$3:F369)</f>
        <v>-9071.8081471389669</v>
      </c>
      <c r="L369">
        <f>STDEV(F$3:F369)/SQRT(COUNT(F$3:F369))</f>
        <v>9.9657367036223937E-2</v>
      </c>
    </row>
    <row r="370" spans="3:12" x14ac:dyDescent="0.2">
      <c r="C370">
        <v>368</v>
      </c>
      <c r="D370">
        <v>100000</v>
      </c>
      <c r="E370">
        <v>499.92500000000001</v>
      </c>
      <c r="F370">
        <v>-9072.84</v>
      </c>
      <c r="G370">
        <v>39580.6</v>
      </c>
      <c r="H370">
        <v>0.94971899999999998</v>
      </c>
      <c r="I370">
        <v>1560</v>
      </c>
      <c r="J370">
        <v>440</v>
      </c>
      <c r="K370">
        <f>AVERAGE(F$3:F370)</f>
        <v>-9071.8109510869581</v>
      </c>
      <c r="L370">
        <f>STDEV(F$3:F370)/SQRT(COUNT(F$3:F370))</f>
        <v>9.9425735561537248E-2</v>
      </c>
    </row>
    <row r="371" spans="3:12" x14ac:dyDescent="0.2">
      <c r="C371">
        <v>369</v>
      </c>
      <c r="D371">
        <v>100000</v>
      </c>
      <c r="E371">
        <v>499.78300000000002</v>
      </c>
      <c r="F371">
        <v>-9071.81</v>
      </c>
      <c r="G371">
        <v>39577.599999999999</v>
      </c>
      <c r="H371">
        <v>0.71236500000000003</v>
      </c>
      <c r="I371">
        <v>1560</v>
      </c>
      <c r="J371">
        <v>440</v>
      </c>
      <c r="K371">
        <f>AVERAGE(F$3:F371)</f>
        <v>-9071.8109485094865</v>
      </c>
      <c r="L371">
        <f>STDEV(F$3:F371)/SQRT(COUNT(F$3:F371))</f>
        <v>9.9155923060821188E-2</v>
      </c>
    </row>
    <row r="372" spans="3:12" x14ac:dyDescent="0.2">
      <c r="C372">
        <v>370</v>
      </c>
      <c r="D372">
        <v>100000</v>
      </c>
      <c r="E372">
        <v>500.02800000000002</v>
      </c>
      <c r="F372">
        <v>-9070.8700000000008</v>
      </c>
      <c r="G372">
        <v>39561.9</v>
      </c>
      <c r="H372">
        <v>-0.23572499999999999</v>
      </c>
      <c r="I372">
        <v>1560</v>
      </c>
      <c r="J372">
        <v>440</v>
      </c>
      <c r="K372">
        <f>AVERAGE(F$3:F372)</f>
        <v>-9071.808405405407</v>
      </c>
      <c r="L372">
        <f>STDEV(F$3:F372)/SQRT(COUNT(F$3:F372))</f>
        <v>9.8920266208662094E-2</v>
      </c>
    </row>
    <row r="373" spans="3:12" x14ac:dyDescent="0.2">
      <c r="C373">
        <v>371</v>
      </c>
      <c r="D373">
        <v>100000</v>
      </c>
      <c r="E373">
        <v>500.28100000000001</v>
      </c>
      <c r="F373">
        <v>-9074.35</v>
      </c>
      <c r="G373">
        <v>39552.300000000003</v>
      </c>
      <c r="H373">
        <v>0.63395800000000002</v>
      </c>
      <c r="I373">
        <v>1560</v>
      </c>
      <c r="J373">
        <v>440</v>
      </c>
      <c r="K373">
        <f>AVERAGE(F$3:F373)</f>
        <v>-9071.8152560646922</v>
      </c>
      <c r="L373">
        <f>STDEV(F$3:F373)/SQRT(COUNT(F$3:F373))</f>
        <v>9.8890849386219379E-2</v>
      </c>
    </row>
    <row r="374" spans="3:12" x14ac:dyDescent="0.2">
      <c r="C374">
        <v>372</v>
      </c>
      <c r="D374">
        <v>100000</v>
      </c>
      <c r="E374">
        <v>500.34300000000002</v>
      </c>
      <c r="F374">
        <v>-9076.19</v>
      </c>
      <c r="G374">
        <v>39583.4</v>
      </c>
      <c r="H374">
        <v>-6.96132E-3</v>
      </c>
      <c r="I374">
        <v>1560</v>
      </c>
      <c r="J374">
        <v>440</v>
      </c>
      <c r="K374">
        <f>AVERAGE(F$3:F374)</f>
        <v>-9071.8270161290347</v>
      </c>
      <c r="L374">
        <f>STDEV(F$3:F374)/SQRT(COUNT(F$3:F374))</f>
        <v>9.9323319446191244E-2</v>
      </c>
    </row>
    <row r="375" spans="3:12" x14ac:dyDescent="0.2">
      <c r="C375">
        <v>373</v>
      </c>
      <c r="D375">
        <v>100000</v>
      </c>
      <c r="E375">
        <v>499.74400000000003</v>
      </c>
      <c r="F375">
        <v>-9071.7000000000007</v>
      </c>
      <c r="G375">
        <v>39545.4</v>
      </c>
      <c r="H375">
        <v>1.25749E-2</v>
      </c>
      <c r="I375">
        <v>1560</v>
      </c>
      <c r="J375">
        <v>440</v>
      </c>
      <c r="K375">
        <f>AVERAGE(F$3:F375)</f>
        <v>-9071.8266756032208</v>
      </c>
      <c r="L375">
        <f>STDEV(F$3:F375)/SQRT(COUNT(F$3:F375))</f>
        <v>9.9057264490165567E-2</v>
      </c>
    </row>
    <row r="376" spans="3:12" x14ac:dyDescent="0.2">
      <c r="C376">
        <v>374</v>
      </c>
      <c r="D376">
        <v>100000</v>
      </c>
      <c r="E376">
        <v>500.32100000000003</v>
      </c>
      <c r="F376">
        <v>-9069.09</v>
      </c>
      <c r="G376">
        <v>39584</v>
      </c>
      <c r="H376">
        <v>0.17005500000000001</v>
      </c>
      <c r="I376">
        <v>1560</v>
      </c>
      <c r="J376">
        <v>440</v>
      </c>
      <c r="K376">
        <f>AVERAGE(F$3:F376)</f>
        <v>-9071.8193582887725</v>
      </c>
      <c r="L376">
        <f>STDEV(F$3:F376)/SQRT(COUNT(F$3:F376))</f>
        <v>9.9062668668681769E-2</v>
      </c>
    </row>
    <row r="377" spans="3:12" x14ac:dyDescent="0.2">
      <c r="C377">
        <v>375</v>
      </c>
      <c r="D377">
        <v>100000</v>
      </c>
      <c r="E377">
        <v>499.76400000000001</v>
      </c>
      <c r="F377">
        <v>-9072.48</v>
      </c>
      <c r="G377">
        <v>39560.199999999997</v>
      </c>
      <c r="H377">
        <v>0.54522199999999998</v>
      </c>
      <c r="I377">
        <v>1560</v>
      </c>
      <c r="J377">
        <v>440</v>
      </c>
      <c r="K377">
        <f>AVERAGE(F$3:F377)</f>
        <v>-9071.8211200000023</v>
      </c>
      <c r="L377">
        <f>STDEV(F$3:F377)/SQRT(COUNT(F$3:F377))</f>
        <v>9.8813854044656493E-2</v>
      </c>
    </row>
    <row r="378" spans="3:12" x14ac:dyDescent="0.2">
      <c r="C378">
        <v>376</v>
      </c>
      <c r="D378">
        <v>100000</v>
      </c>
      <c r="E378">
        <v>499.95299999999997</v>
      </c>
      <c r="F378">
        <v>-9072.94</v>
      </c>
      <c r="G378">
        <v>39559.300000000003</v>
      </c>
      <c r="H378">
        <v>-3.9076300000000001E-2</v>
      </c>
      <c r="I378">
        <v>1560</v>
      </c>
      <c r="J378">
        <v>440</v>
      </c>
      <c r="K378">
        <f>AVERAGE(F$3:F378)</f>
        <v>-9071.8240957446833</v>
      </c>
      <c r="L378">
        <f>STDEV(F$3:F378)/SQRT(COUNT(F$3:F378))</f>
        <v>9.8595617001298E-2</v>
      </c>
    </row>
    <row r="379" spans="3:12" x14ac:dyDescent="0.2">
      <c r="C379">
        <v>377</v>
      </c>
      <c r="D379">
        <v>100000</v>
      </c>
      <c r="E379">
        <v>500.04500000000002</v>
      </c>
      <c r="F379">
        <v>-9074.39</v>
      </c>
      <c r="G379">
        <v>39579.800000000003</v>
      </c>
      <c r="H379">
        <v>0.14286099999999999</v>
      </c>
      <c r="I379">
        <v>1560</v>
      </c>
      <c r="J379">
        <v>440</v>
      </c>
      <c r="K379">
        <f>AVERAGE(F$3:F379)</f>
        <v>-9071.830901856767</v>
      </c>
      <c r="L379">
        <f>STDEV(F$3:F379)/SQRT(COUNT(F$3:F379))</f>
        <v>9.8569001486916066E-2</v>
      </c>
    </row>
    <row r="380" spans="3:12" x14ac:dyDescent="0.2">
      <c r="C380">
        <v>378</v>
      </c>
      <c r="D380">
        <v>100000</v>
      </c>
      <c r="E380">
        <v>499.63299999999998</v>
      </c>
      <c r="F380">
        <v>-9070.5499999999993</v>
      </c>
      <c r="G380">
        <v>39549.800000000003</v>
      </c>
      <c r="H380">
        <v>0.58290500000000001</v>
      </c>
      <c r="I380">
        <v>1560</v>
      </c>
      <c r="J380">
        <v>440</v>
      </c>
      <c r="K380">
        <f>AVERAGE(F$3:F380)</f>
        <v>-9071.8275132275157</v>
      </c>
      <c r="L380">
        <f>STDEV(F$3:F380)/SQRT(COUNT(F$3:F380))</f>
        <v>9.8366276024180965E-2</v>
      </c>
    </row>
    <row r="381" spans="3:12" x14ac:dyDescent="0.2">
      <c r="C381">
        <v>379</v>
      </c>
      <c r="D381">
        <v>100000</v>
      </c>
      <c r="E381">
        <v>499.83600000000001</v>
      </c>
      <c r="F381">
        <v>-9071.83</v>
      </c>
      <c r="G381">
        <v>39570.400000000001</v>
      </c>
      <c r="H381">
        <v>0.49216700000000002</v>
      </c>
      <c r="I381">
        <v>1560</v>
      </c>
      <c r="J381">
        <v>440</v>
      </c>
      <c r="K381">
        <f>AVERAGE(F$3:F381)</f>
        <v>-9071.8275197889197</v>
      </c>
      <c r="L381">
        <f>STDEV(F$3:F381)/SQRT(COUNT(F$3:F381))</f>
        <v>9.8106391308573446E-2</v>
      </c>
    </row>
    <row r="382" spans="3:12" x14ac:dyDescent="0.2">
      <c r="C382">
        <v>380</v>
      </c>
      <c r="D382">
        <v>100000</v>
      </c>
      <c r="E382">
        <v>499.63099999999997</v>
      </c>
      <c r="F382">
        <v>-9073.67</v>
      </c>
      <c r="G382">
        <v>39566.800000000003</v>
      </c>
      <c r="H382">
        <v>0.168321</v>
      </c>
      <c r="I382">
        <v>1560</v>
      </c>
      <c r="J382">
        <v>440</v>
      </c>
      <c r="K382">
        <f>AVERAGE(F$3:F382)</f>
        <v>-9071.8323684210554</v>
      </c>
      <c r="L382">
        <f>STDEV(F$3:F382)/SQRT(COUNT(F$3:F382))</f>
        <v>9.7967933887249559E-2</v>
      </c>
    </row>
    <row r="383" spans="3:12" x14ac:dyDescent="0.2">
      <c r="C383">
        <v>381</v>
      </c>
      <c r="D383">
        <v>100000</v>
      </c>
      <c r="E383">
        <v>499.935</v>
      </c>
      <c r="F383">
        <v>-9069.4500000000007</v>
      </c>
      <c r="G383">
        <v>39531.699999999997</v>
      </c>
      <c r="H383">
        <v>7.2295499999999999E-2</v>
      </c>
      <c r="I383">
        <v>1560</v>
      </c>
      <c r="J383">
        <v>440</v>
      </c>
      <c r="K383">
        <f>AVERAGE(F$3:F383)</f>
        <v>-9071.8261154855663</v>
      </c>
      <c r="L383">
        <f>STDEV(F$3:F383)/SQRT(COUNT(F$3:F383))</f>
        <v>9.7910334289611073E-2</v>
      </c>
    </row>
    <row r="384" spans="3:12" x14ac:dyDescent="0.2">
      <c r="C384">
        <v>382</v>
      </c>
      <c r="D384">
        <v>100000</v>
      </c>
      <c r="E384">
        <v>500.25200000000001</v>
      </c>
      <c r="F384">
        <v>-9073.35</v>
      </c>
      <c r="G384">
        <v>39577.300000000003</v>
      </c>
      <c r="H384">
        <v>0.39489000000000002</v>
      </c>
      <c r="I384">
        <v>1560</v>
      </c>
      <c r="J384">
        <v>440</v>
      </c>
      <c r="K384">
        <f>AVERAGE(F$3:F384)</f>
        <v>-9071.830104712044</v>
      </c>
      <c r="L384">
        <f>STDEV(F$3:F384)/SQRT(COUNT(F$3:F384))</f>
        <v>9.7735135631798739E-2</v>
      </c>
    </row>
    <row r="385" spans="3:12" x14ac:dyDescent="0.2">
      <c r="C385">
        <v>383</v>
      </c>
      <c r="D385">
        <v>100000</v>
      </c>
      <c r="E385">
        <v>499.82400000000001</v>
      </c>
      <c r="F385">
        <v>-9069.86</v>
      </c>
      <c r="G385">
        <v>39541</v>
      </c>
      <c r="H385">
        <v>-1.28337E-2</v>
      </c>
      <c r="I385">
        <v>1560</v>
      </c>
      <c r="J385">
        <v>440</v>
      </c>
      <c r="K385">
        <f>AVERAGE(F$3:F385)</f>
        <v>-9071.8249608355109</v>
      </c>
      <c r="L385">
        <f>STDEV(F$3:F385)/SQRT(COUNT(F$3:F385))</f>
        <v>9.7615242092201321E-2</v>
      </c>
    </row>
    <row r="386" spans="3:12" x14ac:dyDescent="0.2">
      <c r="C386">
        <v>384</v>
      </c>
      <c r="D386">
        <v>100000</v>
      </c>
      <c r="E386">
        <v>500.80599999999998</v>
      </c>
      <c r="F386">
        <v>-9075.7900000000009</v>
      </c>
      <c r="G386">
        <v>39594</v>
      </c>
      <c r="H386">
        <v>0.87399800000000005</v>
      </c>
      <c r="I386">
        <v>1560</v>
      </c>
      <c r="J386">
        <v>440</v>
      </c>
      <c r="K386">
        <f>AVERAGE(F$3:F386)</f>
        <v>-9071.8352864583358</v>
      </c>
      <c r="L386">
        <f>STDEV(F$3:F386)/SQRT(COUNT(F$3:F386))</f>
        <v>9.790671654568063E-2</v>
      </c>
    </row>
    <row r="387" spans="3:12" x14ac:dyDescent="0.2">
      <c r="C387">
        <v>385</v>
      </c>
      <c r="D387">
        <v>100000</v>
      </c>
      <c r="E387">
        <v>499.99900000000002</v>
      </c>
      <c r="F387">
        <v>-9071.0400000000009</v>
      </c>
      <c r="G387">
        <v>39552.1</v>
      </c>
      <c r="H387">
        <v>0.16029599999999999</v>
      </c>
      <c r="I387">
        <v>1560</v>
      </c>
      <c r="J387">
        <v>440</v>
      </c>
      <c r="K387">
        <f>AVERAGE(F$3:F387)</f>
        <v>-9071.8332207792228</v>
      </c>
      <c r="L387">
        <f>STDEV(F$3:F387)/SQRT(COUNT(F$3:F387))</f>
        <v>9.7673927944842712E-2</v>
      </c>
    </row>
    <row r="388" spans="3:12" x14ac:dyDescent="0.2">
      <c r="C388">
        <v>386</v>
      </c>
      <c r="D388">
        <v>100000</v>
      </c>
      <c r="E388">
        <v>499.89100000000002</v>
      </c>
      <c r="F388">
        <v>-9070.3700000000008</v>
      </c>
      <c r="G388">
        <v>39559.300000000003</v>
      </c>
      <c r="H388">
        <v>0.127302</v>
      </c>
      <c r="I388">
        <v>1560</v>
      </c>
      <c r="J388">
        <v>440</v>
      </c>
      <c r="K388">
        <f>AVERAGE(F$3:F388)</f>
        <v>-9071.8294300518155</v>
      </c>
      <c r="L388">
        <f>STDEV(F$3:F388)/SQRT(COUNT(F$3:F388))</f>
        <v>9.7494280581253229E-2</v>
      </c>
    </row>
    <row r="389" spans="3:12" x14ac:dyDescent="0.2">
      <c r="C389">
        <v>387</v>
      </c>
      <c r="D389">
        <v>100000</v>
      </c>
      <c r="E389">
        <v>499.85700000000003</v>
      </c>
      <c r="F389">
        <v>-9071.34</v>
      </c>
      <c r="G389">
        <v>39572.5</v>
      </c>
      <c r="H389">
        <v>0.24512600000000001</v>
      </c>
      <c r="I389">
        <v>1560</v>
      </c>
      <c r="J389">
        <v>440</v>
      </c>
      <c r="K389">
        <f>AVERAGE(F$3:F389)</f>
        <v>-9071.8281653746799</v>
      </c>
      <c r="L389">
        <f>STDEV(F$3:F389)/SQRT(COUNT(F$3:F389))</f>
        <v>9.7250254554552024E-2</v>
      </c>
    </row>
    <row r="390" spans="3:12" x14ac:dyDescent="0.2">
      <c r="C390">
        <v>388</v>
      </c>
      <c r="D390">
        <v>100000</v>
      </c>
      <c r="E390">
        <v>499.95100000000002</v>
      </c>
      <c r="F390">
        <v>-9072.5400000000009</v>
      </c>
      <c r="G390">
        <v>39569.699999999997</v>
      </c>
      <c r="H390">
        <v>5.4490700000000003E-2</v>
      </c>
      <c r="I390">
        <v>1560</v>
      </c>
      <c r="J390">
        <v>440</v>
      </c>
      <c r="K390">
        <f>AVERAGE(F$3:F390)</f>
        <v>-9071.8300000000017</v>
      </c>
      <c r="L390">
        <f>STDEV(F$3:F390)/SQRT(COUNT(F$3:F390))</f>
        <v>9.7016634056356826E-2</v>
      </c>
    </row>
    <row r="391" spans="3:12" x14ac:dyDescent="0.2">
      <c r="C391">
        <v>389</v>
      </c>
      <c r="D391">
        <v>100000</v>
      </c>
      <c r="E391">
        <v>500.48700000000002</v>
      </c>
      <c r="F391">
        <v>-9073.32</v>
      </c>
      <c r="G391">
        <v>39577.300000000003</v>
      </c>
      <c r="H391">
        <v>0.21634400000000001</v>
      </c>
      <c r="I391">
        <v>1560</v>
      </c>
      <c r="J391">
        <v>440</v>
      </c>
      <c r="K391">
        <f>AVERAGE(F$3:F391)</f>
        <v>-9071.8338303341916</v>
      </c>
      <c r="L391">
        <f>STDEV(F$3:F391)/SQRT(COUNT(F$3:F391))</f>
        <v>9.6842691152091057E-2</v>
      </c>
    </row>
    <row r="392" spans="3:12" x14ac:dyDescent="0.2">
      <c r="C392">
        <v>390</v>
      </c>
      <c r="D392">
        <v>100000</v>
      </c>
      <c r="E392">
        <v>500.37599999999998</v>
      </c>
      <c r="F392">
        <v>-9072.5499999999993</v>
      </c>
      <c r="G392">
        <v>39552.6</v>
      </c>
      <c r="H392">
        <v>0.225412</v>
      </c>
      <c r="I392">
        <v>1560</v>
      </c>
      <c r="J392">
        <v>440</v>
      </c>
      <c r="K392">
        <f>AVERAGE(F$3:F392)</f>
        <v>-9071.8356666666677</v>
      </c>
      <c r="L392">
        <f>STDEV(F$3:F392)/SQRT(COUNT(F$3:F392))</f>
        <v>9.6611510906956258E-2</v>
      </c>
    </row>
    <row r="393" spans="3:12" x14ac:dyDescent="0.2">
      <c r="C393">
        <v>391</v>
      </c>
      <c r="D393">
        <v>100000</v>
      </c>
      <c r="E393">
        <v>499.47</v>
      </c>
      <c r="F393">
        <v>-9070.75</v>
      </c>
      <c r="G393">
        <v>39565.599999999999</v>
      </c>
      <c r="H393">
        <v>7.7860799999999994E-2</v>
      </c>
      <c r="I393">
        <v>1560</v>
      </c>
      <c r="J393">
        <v>440</v>
      </c>
      <c r="K393">
        <f>AVERAGE(F$3:F393)</f>
        <v>-9071.8328900255765</v>
      </c>
      <c r="L393">
        <f>STDEV(F$3:F393)/SQRT(COUNT(F$3:F393))</f>
        <v>9.6404100714680238E-2</v>
      </c>
    </row>
    <row r="394" spans="3:12" x14ac:dyDescent="0.2">
      <c r="C394">
        <v>392</v>
      </c>
      <c r="D394">
        <v>100000</v>
      </c>
      <c r="E394">
        <v>500.20600000000002</v>
      </c>
      <c r="F394">
        <v>-9074.99</v>
      </c>
      <c r="G394">
        <v>39554.199999999997</v>
      </c>
      <c r="H394">
        <v>0.26916400000000001</v>
      </c>
      <c r="I394">
        <v>1560</v>
      </c>
      <c r="J394">
        <v>440</v>
      </c>
      <c r="K394">
        <f>AVERAGE(F$3:F394)</f>
        <v>-9071.8409438775525</v>
      </c>
      <c r="L394">
        <f>STDEV(F$3:F394)/SQRT(COUNT(F$3:F394))</f>
        <v>9.6494549437655508E-2</v>
      </c>
    </row>
    <row r="395" spans="3:12" x14ac:dyDescent="0.2">
      <c r="C395">
        <v>393</v>
      </c>
      <c r="D395">
        <v>100000</v>
      </c>
      <c r="E395">
        <v>499.63</v>
      </c>
      <c r="F395">
        <v>-9072.5</v>
      </c>
      <c r="G395">
        <v>39570.800000000003</v>
      </c>
      <c r="H395">
        <v>0.15359300000000001</v>
      </c>
      <c r="I395">
        <v>1560</v>
      </c>
      <c r="J395">
        <v>440</v>
      </c>
      <c r="K395">
        <f>AVERAGE(F$3:F395)</f>
        <v>-9071.8426208651417</v>
      </c>
      <c r="L395">
        <f>STDEV(F$3:F395)/SQRT(COUNT(F$3:F395))</f>
        <v>9.6263311425668061E-2</v>
      </c>
    </row>
    <row r="396" spans="3:12" x14ac:dyDescent="0.2">
      <c r="C396">
        <v>394</v>
      </c>
      <c r="D396">
        <v>100000</v>
      </c>
      <c r="E396">
        <v>499.16899999999998</v>
      </c>
      <c r="F396">
        <v>-9069.91</v>
      </c>
      <c r="G396">
        <v>39535</v>
      </c>
      <c r="H396">
        <v>0.111023</v>
      </c>
      <c r="I396">
        <v>1560</v>
      </c>
      <c r="J396">
        <v>440</v>
      </c>
      <c r="K396">
        <f>AVERAGE(F$3:F396)</f>
        <v>-9071.8377157360428</v>
      </c>
      <c r="L396">
        <f>STDEV(F$3:F396)/SQRT(COUNT(F$3:F396))</f>
        <v>9.6143885462830092E-2</v>
      </c>
    </row>
    <row r="397" spans="3:12" x14ac:dyDescent="0.2">
      <c r="C397">
        <v>395</v>
      </c>
      <c r="D397">
        <v>100000</v>
      </c>
      <c r="E397">
        <v>500.09199999999998</v>
      </c>
      <c r="F397">
        <v>-9073.59</v>
      </c>
      <c r="G397">
        <v>39551.599999999999</v>
      </c>
      <c r="H397">
        <v>0.29453600000000002</v>
      </c>
      <c r="I397">
        <v>1560</v>
      </c>
      <c r="J397">
        <v>440</v>
      </c>
      <c r="K397">
        <f>AVERAGE(F$3:F397)</f>
        <v>-9071.8421518987361</v>
      </c>
      <c r="L397">
        <f>STDEV(F$3:F397)/SQRT(COUNT(F$3:F397))</f>
        <v>9.6002723799082951E-2</v>
      </c>
    </row>
    <row r="398" spans="3:12" x14ac:dyDescent="0.2">
      <c r="C398">
        <v>396</v>
      </c>
      <c r="D398">
        <v>100000</v>
      </c>
      <c r="E398">
        <v>499.91</v>
      </c>
      <c r="F398">
        <v>-9073.98</v>
      </c>
      <c r="G398">
        <v>39575.800000000003</v>
      </c>
      <c r="H398">
        <v>0.16069900000000001</v>
      </c>
      <c r="I398">
        <v>1560</v>
      </c>
      <c r="J398">
        <v>440</v>
      </c>
      <c r="K398">
        <f>AVERAGE(F$3:F398)</f>
        <v>-9071.8475505050519</v>
      </c>
      <c r="L398">
        <f>STDEV(F$3:F398)/SQRT(COUNT(F$3:F398))</f>
        <v>9.5912042159256722E-2</v>
      </c>
    </row>
    <row r="399" spans="3:12" x14ac:dyDescent="0.2">
      <c r="C399">
        <v>397</v>
      </c>
      <c r="D399">
        <v>100000</v>
      </c>
      <c r="E399">
        <v>499.98599999999999</v>
      </c>
      <c r="F399">
        <v>-9071.02</v>
      </c>
      <c r="G399">
        <v>39574.6</v>
      </c>
      <c r="H399">
        <v>0.66098800000000002</v>
      </c>
      <c r="I399">
        <v>1560</v>
      </c>
      <c r="J399">
        <v>440</v>
      </c>
      <c r="K399">
        <f>AVERAGE(F$3:F399)</f>
        <v>-9071.8454659949639</v>
      </c>
      <c r="L399">
        <f>STDEV(F$3:F399)/SQRT(COUNT(F$3:F399))</f>
        <v>9.5692851564337295E-2</v>
      </c>
    </row>
    <row r="400" spans="3:12" x14ac:dyDescent="0.2">
      <c r="C400">
        <v>398</v>
      </c>
      <c r="D400">
        <v>100000</v>
      </c>
      <c r="E400">
        <v>500.23700000000002</v>
      </c>
      <c r="F400">
        <v>-9075.66</v>
      </c>
      <c r="G400">
        <v>39591.300000000003</v>
      </c>
      <c r="H400">
        <v>0.425348</v>
      </c>
      <c r="I400">
        <v>1560</v>
      </c>
      <c r="J400">
        <v>440</v>
      </c>
      <c r="K400">
        <f>AVERAGE(F$3:F400)</f>
        <v>-9071.8550502512589</v>
      </c>
      <c r="L400">
        <f>STDEV(F$3:F400)/SQRT(COUNT(F$3:F400))</f>
        <v>9.5932080773763223E-2</v>
      </c>
    </row>
    <row r="401" spans="3:14" x14ac:dyDescent="0.2">
      <c r="C401">
        <v>399</v>
      </c>
      <c r="D401">
        <v>100000</v>
      </c>
      <c r="E401">
        <v>500.12400000000002</v>
      </c>
      <c r="F401">
        <v>-9072.11</v>
      </c>
      <c r="G401">
        <v>39565.199999999997</v>
      </c>
      <c r="H401">
        <v>0.30944500000000003</v>
      </c>
      <c r="I401">
        <v>1560</v>
      </c>
      <c r="J401">
        <v>440</v>
      </c>
      <c r="K401">
        <f>AVERAGE(F$3:F401)</f>
        <v>-9071.855689223059</v>
      </c>
      <c r="L401">
        <f>STDEV(F$3:F401)/SQRT(COUNT(F$3:F401))</f>
        <v>9.5693480763184166E-2</v>
      </c>
      <c r="N401" t="s">
        <v>29</v>
      </c>
    </row>
    <row r="402" spans="3:14" x14ac:dyDescent="0.2">
      <c r="C402">
        <v>400</v>
      </c>
      <c r="D402">
        <v>100000</v>
      </c>
      <c r="E402">
        <v>500.05200000000002</v>
      </c>
      <c r="F402">
        <v>-9071.5</v>
      </c>
      <c r="G402">
        <v>39569</v>
      </c>
      <c r="H402">
        <v>0.62639500000000004</v>
      </c>
      <c r="I402">
        <v>1560</v>
      </c>
      <c r="J402">
        <v>440</v>
      </c>
      <c r="K402">
        <f>AVERAGE(F$3:F402)</f>
        <v>-9071.8548000000028</v>
      </c>
      <c r="L402">
        <f>STDEV(F$3:F402)/SQRT(COUNT(F$3:F402))</f>
        <v>9.5458089059635459E-2</v>
      </c>
      <c r="N402">
        <f>K402-K302</f>
        <v>4.866666658926988E-3</v>
      </c>
    </row>
    <row r="403" spans="3:14" x14ac:dyDescent="0.2">
      <c r="C403">
        <v>401</v>
      </c>
      <c r="D403">
        <v>100000</v>
      </c>
      <c r="E403">
        <v>499.74299999999999</v>
      </c>
      <c r="F403">
        <v>-9071.08</v>
      </c>
      <c r="G403">
        <v>39568.6</v>
      </c>
      <c r="H403">
        <v>0.50292999999999999</v>
      </c>
      <c r="I403">
        <v>1560</v>
      </c>
      <c r="J403">
        <v>440</v>
      </c>
      <c r="K403">
        <f>AVERAGE(F$3:F403)</f>
        <v>-9071.8528678304265</v>
      </c>
      <c r="L403">
        <f>STDEV(F$3:F403)/SQRT(COUNT(F$3:F403))</f>
        <v>9.5239342875674843E-2</v>
      </c>
    </row>
    <row r="404" spans="3:14" x14ac:dyDescent="0.2">
      <c r="C404">
        <v>402</v>
      </c>
      <c r="D404">
        <v>100000</v>
      </c>
      <c r="E404">
        <v>499.72199999999998</v>
      </c>
      <c r="F404">
        <v>-9069.36</v>
      </c>
      <c r="G404">
        <v>39564.1</v>
      </c>
      <c r="H404">
        <v>0.32680100000000001</v>
      </c>
      <c r="I404">
        <v>1560</v>
      </c>
      <c r="J404">
        <v>440</v>
      </c>
      <c r="K404">
        <f>AVERAGE(F$3:F404)</f>
        <v>-9071.8466666666682</v>
      </c>
      <c r="L404">
        <f>STDEV(F$3:F404)/SQRT(COUNT(F$3:F404))</f>
        <v>9.520430576561642E-2</v>
      </c>
    </row>
    <row r="405" spans="3:14" x14ac:dyDescent="0.2">
      <c r="C405">
        <v>403</v>
      </c>
      <c r="D405">
        <v>100000</v>
      </c>
      <c r="E405">
        <v>499.61500000000001</v>
      </c>
      <c r="F405">
        <v>-9068.16</v>
      </c>
      <c r="G405">
        <v>39546.800000000003</v>
      </c>
      <c r="H405">
        <v>0.52818299999999996</v>
      </c>
      <c r="I405">
        <v>1560</v>
      </c>
      <c r="J405">
        <v>440</v>
      </c>
      <c r="K405">
        <f>AVERAGE(F$3:F405)</f>
        <v>-9071.837518610424</v>
      </c>
      <c r="L405">
        <f>STDEV(F$3:F405)/SQRT(COUNT(F$3:F405))</f>
        <v>9.5407362581197377E-2</v>
      </c>
    </row>
    <row r="406" spans="3:14" x14ac:dyDescent="0.2">
      <c r="C406">
        <v>404</v>
      </c>
      <c r="D406">
        <v>100000</v>
      </c>
      <c r="E406">
        <v>499.83199999999999</v>
      </c>
      <c r="F406">
        <v>-9072.77</v>
      </c>
      <c r="G406">
        <v>39562.800000000003</v>
      </c>
      <c r="H406">
        <v>0.54244899999999996</v>
      </c>
      <c r="I406">
        <v>1560</v>
      </c>
      <c r="J406">
        <v>440</v>
      </c>
      <c r="K406">
        <f>AVERAGE(F$3:F406)</f>
        <v>-9071.8398267326756</v>
      </c>
      <c r="L406">
        <f>STDEV(F$3:F406)/SQRT(COUNT(F$3:F406))</f>
        <v>9.5198897372163097E-2</v>
      </c>
    </row>
    <row r="407" spans="3:14" x14ac:dyDescent="0.2">
      <c r="C407">
        <v>405</v>
      </c>
      <c r="D407">
        <v>100000</v>
      </c>
      <c r="E407">
        <v>499.767</v>
      </c>
      <c r="F407">
        <v>-9071.7000000000007</v>
      </c>
      <c r="G407">
        <v>39572.300000000003</v>
      </c>
      <c r="H407">
        <v>-7.3756199999999994E-2</v>
      </c>
      <c r="I407">
        <v>1560</v>
      </c>
      <c r="J407">
        <v>440</v>
      </c>
      <c r="K407">
        <f>AVERAGE(F$3:F407)</f>
        <v>-9071.8394814814837</v>
      </c>
      <c r="L407">
        <f>STDEV(F$3:F407)/SQRT(COUNT(F$3:F407))</f>
        <v>9.4964175049915861E-2</v>
      </c>
    </row>
    <row r="408" spans="3:14" x14ac:dyDescent="0.2">
      <c r="C408">
        <v>406</v>
      </c>
      <c r="D408">
        <v>100000</v>
      </c>
      <c r="E408">
        <v>499.64</v>
      </c>
      <c r="F408">
        <v>-9070.56</v>
      </c>
      <c r="G408">
        <v>39542.699999999997</v>
      </c>
      <c r="H408">
        <v>5.8526099999999998E-2</v>
      </c>
      <c r="I408">
        <v>1560</v>
      </c>
      <c r="J408">
        <v>440</v>
      </c>
      <c r="K408">
        <f>AVERAGE(F$3:F408)</f>
        <v>-9071.8363300492638</v>
      </c>
      <c r="L408">
        <f>STDEV(F$3:F408)/SQRT(COUNT(F$3:F408))</f>
        <v>9.4782390053696985E-2</v>
      </c>
    </row>
    <row r="409" spans="3:14" x14ac:dyDescent="0.2">
      <c r="C409">
        <v>407</v>
      </c>
      <c r="D409">
        <v>100000</v>
      </c>
      <c r="E409">
        <v>499.55</v>
      </c>
      <c r="F409">
        <v>-9075.16</v>
      </c>
      <c r="G409">
        <v>39573.4</v>
      </c>
      <c r="H409">
        <v>0.157308</v>
      </c>
      <c r="I409">
        <v>1560</v>
      </c>
      <c r="J409">
        <v>440</v>
      </c>
      <c r="K409">
        <f>AVERAGE(F$3:F409)</f>
        <v>-9071.8444963144993</v>
      </c>
      <c r="L409">
        <f>STDEV(F$3:F409)/SQRT(COUNT(F$3:F409))</f>
        <v>9.4901229702474513E-2</v>
      </c>
    </row>
    <row r="410" spans="3:14" x14ac:dyDescent="0.2">
      <c r="C410">
        <v>408</v>
      </c>
      <c r="D410">
        <v>100000</v>
      </c>
      <c r="E410">
        <v>500.18299999999999</v>
      </c>
      <c r="F410">
        <v>-9070.91</v>
      </c>
      <c r="G410">
        <v>39563.5</v>
      </c>
      <c r="H410">
        <v>-3.2591500000000002E-2</v>
      </c>
      <c r="I410">
        <v>1560</v>
      </c>
      <c r="J410">
        <v>440</v>
      </c>
      <c r="K410">
        <f>AVERAGE(F$3:F410)</f>
        <v>-9071.8422058823562</v>
      </c>
      <c r="L410">
        <f>STDEV(F$3:F410)/SQRT(COUNT(F$3:F410))</f>
        <v>9.4696046519847588E-2</v>
      </c>
    </row>
    <row r="411" spans="3:14" x14ac:dyDescent="0.2">
      <c r="C411">
        <v>409</v>
      </c>
      <c r="D411">
        <v>100000</v>
      </c>
      <c r="E411">
        <v>499.98500000000001</v>
      </c>
      <c r="F411">
        <v>-9068.74</v>
      </c>
      <c r="G411">
        <v>39530.800000000003</v>
      </c>
      <c r="H411">
        <v>0.27221099999999998</v>
      </c>
      <c r="I411">
        <v>1560</v>
      </c>
      <c r="J411">
        <v>440</v>
      </c>
      <c r="K411">
        <f>AVERAGE(F$3:F411)</f>
        <v>-9071.8346210268992</v>
      </c>
      <c r="L411">
        <f>STDEV(F$3:F411)/SQRT(COUNT(F$3:F411))</f>
        <v>9.4768249849102523E-2</v>
      </c>
    </row>
    <row r="412" spans="3:14" x14ac:dyDescent="0.2">
      <c r="C412">
        <v>410</v>
      </c>
      <c r="D412">
        <v>100000</v>
      </c>
      <c r="E412">
        <v>500.15</v>
      </c>
      <c r="F412">
        <v>-9075.6200000000008</v>
      </c>
      <c r="G412">
        <v>39576.1</v>
      </c>
      <c r="H412">
        <v>-0.19176199999999999</v>
      </c>
      <c r="I412">
        <v>1560</v>
      </c>
      <c r="J412">
        <v>440</v>
      </c>
      <c r="K412">
        <f>AVERAGE(F$3:F412)</f>
        <v>-9071.8438536585418</v>
      </c>
      <c r="L412">
        <f>STDEV(F$3:F412)/SQRT(COUNT(F$3:F412))</f>
        <v>9.4986592775410286E-2</v>
      </c>
    </row>
    <row r="413" spans="3:14" x14ac:dyDescent="0.2">
      <c r="C413">
        <v>411</v>
      </c>
      <c r="D413">
        <v>100000</v>
      </c>
      <c r="E413">
        <v>500.56599999999997</v>
      </c>
      <c r="F413">
        <v>-9072</v>
      </c>
      <c r="G413">
        <v>39557</v>
      </c>
      <c r="H413">
        <v>3.6772900000000002E-3</v>
      </c>
      <c r="I413">
        <v>1560</v>
      </c>
      <c r="J413">
        <v>440</v>
      </c>
      <c r="K413">
        <f>AVERAGE(F$3:F413)</f>
        <v>-9071.8442335766467</v>
      </c>
      <c r="L413">
        <f>STDEV(F$3:F413)/SQRT(COUNT(F$3:F413))</f>
        <v>9.4755961633075647E-2</v>
      </c>
    </row>
    <row r="414" spans="3:14" x14ac:dyDescent="0.2">
      <c r="C414">
        <v>412</v>
      </c>
      <c r="D414">
        <v>100000</v>
      </c>
      <c r="E414">
        <v>499.56700000000001</v>
      </c>
      <c r="F414">
        <v>-9073.4500000000007</v>
      </c>
      <c r="G414">
        <v>39583</v>
      </c>
      <c r="H414">
        <v>4.3811599999999999E-2</v>
      </c>
      <c r="I414">
        <v>1560</v>
      </c>
      <c r="J414">
        <v>440</v>
      </c>
      <c r="K414">
        <f>AVERAGE(F$3:F414)</f>
        <v>-9071.8481310679654</v>
      </c>
      <c r="L414">
        <f>STDEV(F$3:F414)/SQRT(COUNT(F$3:F414))</f>
        <v>9.4606008365260078E-2</v>
      </c>
    </row>
    <row r="415" spans="3:14" x14ac:dyDescent="0.2">
      <c r="C415">
        <v>413</v>
      </c>
      <c r="D415">
        <v>100000</v>
      </c>
      <c r="E415">
        <v>499.65600000000001</v>
      </c>
      <c r="F415">
        <v>-9070.89</v>
      </c>
      <c r="G415">
        <v>39555.199999999997</v>
      </c>
      <c r="H415">
        <v>-0.116811</v>
      </c>
      <c r="I415">
        <v>1560</v>
      </c>
      <c r="J415">
        <v>440</v>
      </c>
      <c r="K415">
        <f>AVERAGE(F$3:F415)</f>
        <v>-9071.8458111380205</v>
      </c>
      <c r="L415">
        <f>STDEV(F$3:F415)/SQRT(COUNT(F$3:F415))</f>
        <v>9.4405169625542087E-2</v>
      </c>
    </row>
    <row r="416" spans="3:14" x14ac:dyDescent="0.2">
      <c r="C416">
        <v>414</v>
      </c>
      <c r="D416">
        <v>100000</v>
      </c>
      <c r="E416">
        <v>499.464</v>
      </c>
      <c r="F416">
        <v>-9074.59</v>
      </c>
      <c r="G416">
        <v>39575</v>
      </c>
      <c r="H416">
        <v>-0.25837599999999999</v>
      </c>
      <c r="I416">
        <v>1560</v>
      </c>
      <c r="J416">
        <v>440</v>
      </c>
      <c r="K416">
        <f>AVERAGE(F$3:F416)</f>
        <v>-9071.8524396135308</v>
      </c>
      <c r="L416">
        <f>STDEV(F$3:F416)/SQRT(COUNT(F$3:F416))</f>
        <v>9.4409840462235578E-2</v>
      </c>
    </row>
    <row r="417" spans="3:12" x14ac:dyDescent="0.2">
      <c r="C417">
        <v>415</v>
      </c>
      <c r="D417">
        <v>100000</v>
      </c>
      <c r="E417">
        <v>499.40499999999997</v>
      </c>
      <c r="F417">
        <v>-9071.34</v>
      </c>
      <c r="G417">
        <v>39552</v>
      </c>
      <c r="H417">
        <v>0.216526</v>
      </c>
      <c r="I417">
        <v>1560</v>
      </c>
      <c r="J417">
        <v>440</v>
      </c>
      <c r="K417">
        <f>AVERAGE(F$3:F417)</f>
        <v>-9071.8512048192824</v>
      </c>
      <c r="L417">
        <f>STDEV(F$3:F417)/SQRT(COUNT(F$3:F417))</f>
        <v>9.4190166289207553E-2</v>
      </c>
    </row>
    <row r="418" spans="3:12" x14ac:dyDescent="0.2">
      <c r="C418">
        <v>416</v>
      </c>
      <c r="D418">
        <v>100000</v>
      </c>
      <c r="E418">
        <v>499.92500000000001</v>
      </c>
      <c r="F418">
        <v>-9069.49</v>
      </c>
      <c r="G418">
        <v>39549.699999999997</v>
      </c>
      <c r="H418">
        <v>0.33638400000000002</v>
      </c>
      <c r="I418">
        <v>1560</v>
      </c>
      <c r="J418">
        <v>440</v>
      </c>
      <c r="K418">
        <f>AVERAGE(F$3:F418)</f>
        <v>-9071.8455288461591</v>
      </c>
      <c r="L418">
        <f>STDEV(F$3:F418)/SQRT(COUNT(F$3:F418))</f>
        <v>9.4134750609554868E-2</v>
      </c>
    </row>
    <row r="419" spans="3:12" x14ac:dyDescent="0.2">
      <c r="C419">
        <v>417</v>
      </c>
      <c r="D419">
        <v>100000</v>
      </c>
      <c r="E419">
        <v>499.714</v>
      </c>
      <c r="F419">
        <v>-9070.77</v>
      </c>
      <c r="G419">
        <v>39559.4</v>
      </c>
      <c r="H419">
        <v>0.47509800000000002</v>
      </c>
      <c r="I419">
        <v>1560</v>
      </c>
      <c r="J419">
        <v>440</v>
      </c>
      <c r="K419">
        <f>AVERAGE(F$3:F419)</f>
        <v>-9071.8429496402932</v>
      </c>
      <c r="L419">
        <f>STDEV(F$3:F419)/SQRT(COUNT(F$3:F419))</f>
        <v>9.3944148777367176E-2</v>
      </c>
    </row>
    <row r="420" spans="3:12" x14ac:dyDescent="0.2">
      <c r="C420">
        <v>418</v>
      </c>
      <c r="D420">
        <v>100000</v>
      </c>
      <c r="E420">
        <v>499.46300000000002</v>
      </c>
      <c r="F420">
        <v>-9074.61</v>
      </c>
      <c r="G420">
        <v>39584.800000000003</v>
      </c>
      <c r="H420">
        <v>5.9863199999999998E-2</v>
      </c>
      <c r="I420">
        <v>1560</v>
      </c>
      <c r="J420">
        <v>440</v>
      </c>
      <c r="K420">
        <f>AVERAGE(F$3:F420)</f>
        <v>-9071.8495693779951</v>
      </c>
      <c r="L420">
        <f>STDEV(F$3:F420)/SQRT(COUNT(F$3:F420))</f>
        <v>9.395263024123679E-2</v>
      </c>
    </row>
    <row r="421" spans="3:12" x14ac:dyDescent="0.2">
      <c r="C421">
        <v>419</v>
      </c>
      <c r="D421">
        <v>100000</v>
      </c>
      <c r="E421">
        <v>499.76900000000001</v>
      </c>
      <c r="F421">
        <v>-9072.92</v>
      </c>
      <c r="G421">
        <v>39552.1</v>
      </c>
      <c r="H421">
        <v>4.39564E-2</v>
      </c>
      <c r="I421">
        <v>1560</v>
      </c>
      <c r="J421">
        <v>440</v>
      </c>
      <c r="K421">
        <f>AVERAGE(F$3:F421)</f>
        <v>-9071.8521241050166</v>
      </c>
      <c r="L421">
        <f>STDEV(F$3:F421)/SQRT(COUNT(F$3:F421))</f>
        <v>9.3762941752778273E-2</v>
      </c>
    </row>
    <row r="422" spans="3:12" x14ac:dyDescent="0.2">
      <c r="C422">
        <v>420</v>
      </c>
      <c r="D422">
        <v>100000</v>
      </c>
      <c r="E422">
        <v>499.81700000000001</v>
      </c>
      <c r="F422">
        <v>-9071.01</v>
      </c>
      <c r="G422">
        <v>39579</v>
      </c>
      <c r="H422">
        <v>0.386326</v>
      </c>
      <c r="I422">
        <v>1560</v>
      </c>
      <c r="J422">
        <v>440</v>
      </c>
      <c r="K422">
        <f>AVERAGE(F$3:F422)</f>
        <v>-9071.8501190476236</v>
      </c>
      <c r="L422">
        <f>STDEV(F$3:F422)/SQRT(COUNT(F$3:F422))</f>
        <v>9.356091741094788E-2</v>
      </c>
    </row>
    <row r="423" spans="3:12" x14ac:dyDescent="0.2">
      <c r="C423">
        <v>421</v>
      </c>
      <c r="D423">
        <v>100000</v>
      </c>
      <c r="E423">
        <v>499.68599999999998</v>
      </c>
      <c r="F423">
        <v>-9072.09</v>
      </c>
      <c r="G423">
        <v>39577.300000000003</v>
      </c>
      <c r="H423">
        <v>0.48203499999999999</v>
      </c>
      <c r="I423">
        <v>1560</v>
      </c>
      <c r="J423">
        <v>440</v>
      </c>
      <c r="K423">
        <f>AVERAGE(F$3:F423)</f>
        <v>-9071.850688836108</v>
      </c>
      <c r="L423">
        <f>STDEV(F$3:F423)/SQRT(COUNT(F$3:F423))</f>
        <v>9.3340157020183695E-2</v>
      </c>
    </row>
    <row r="424" spans="3:12" x14ac:dyDescent="0.2">
      <c r="C424">
        <v>422</v>
      </c>
      <c r="D424">
        <v>100000</v>
      </c>
      <c r="E424">
        <v>500.05500000000001</v>
      </c>
      <c r="F424">
        <v>-9071.64</v>
      </c>
      <c r="G424">
        <v>39557.4</v>
      </c>
      <c r="H424">
        <v>0.446934</v>
      </c>
      <c r="I424">
        <v>1560</v>
      </c>
      <c r="J424">
        <v>440</v>
      </c>
      <c r="K424">
        <f>AVERAGE(F$3:F424)</f>
        <v>-9071.8501895734644</v>
      </c>
      <c r="L424">
        <f>STDEV(F$3:F424)/SQRT(COUNT(F$3:F424))</f>
        <v>9.3120047529975325E-2</v>
      </c>
    </row>
    <row r="425" spans="3:12" x14ac:dyDescent="0.2">
      <c r="C425">
        <v>423</v>
      </c>
      <c r="D425">
        <v>100000</v>
      </c>
      <c r="E425">
        <v>499.42099999999999</v>
      </c>
      <c r="F425">
        <v>-9071.18</v>
      </c>
      <c r="G425">
        <v>39540.400000000001</v>
      </c>
      <c r="H425">
        <v>-0.27323599999999998</v>
      </c>
      <c r="I425">
        <v>1560</v>
      </c>
      <c r="J425">
        <v>440</v>
      </c>
      <c r="K425">
        <f>AVERAGE(F$3:F425)</f>
        <v>-9071.8486052009503</v>
      </c>
      <c r="L425">
        <f>STDEV(F$3:F425)/SQRT(COUNT(F$3:F425))</f>
        <v>9.2913154232184172E-2</v>
      </c>
    </row>
    <row r="426" spans="3:12" x14ac:dyDescent="0.2">
      <c r="C426">
        <v>424</v>
      </c>
      <c r="D426">
        <v>100000</v>
      </c>
      <c r="E426">
        <v>499.49799999999999</v>
      </c>
      <c r="F426">
        <v>-9072.75</v>
      </c>
      <c r="G426">
        <v>39564.400000000001</v>
      </c>
      <c r="H426">
        <v>0.21183199999999999</v>
      </c>
      <c r="I426">
        <v>1560</v>
      </c>
      <c r="J426">
        <v>440</v>
      </c>
      <c r="K426">
        <f>AVERAGE(F$3:F426)</f>
        <v>-9071.8507311320791</v>
      </c>
      <c r="L426">
        <f>STDEV(F$3:F426)/SQRT(COUNT(F$3:F426))</f>
        <v>9.2718136316616032E-2</v>
      </c>
    </row>
    <row r="427" spans="3:12" x14ac:dyDescent="0.2">
      <c r="C427">
        <v>425</v>
      </c>
      <c r="D427">
        <v>100000</v>
      </c>
      <c r="E427">
        <v>499.52100000000002</v>
      </c>
      <c r="F427">
        <v>-9074.82</v>
      </c>
      <c r="G427">
        <v>39561.1</v>
      </c>
      <c r="H427">
        <v>8.0041200000000007E-2</v>
      </c>
      <c r="I427">
        <v>1560</v>
      </c>
      <c r="J427">
        <v>440</v>
      </c>
      <c r="K427">
        <f>AVERAGE(F$3:F427)</f>
        <v>-9071.8577176470626</v>
      </c>
      <c r="L427">
        <f>STDEV(F$3:F427)/SQRT(COUNT(F$3:F427))</f>
        <v>9.2763189665533471E-2</v>
      </c>
    </row>
    <row r="428" spans="3:12" x14ac:dyDescent="0.2">
      <c r="C428">
        <v>426</v>
      </c>
      <c r="D428">
        <v>100000</v>
      </c>
      <c r="E428">
        <v>499.51799999999997</v>
      </c>
      <c r="F428">
        <v>-9072.42</v>
      </c>
      <c r="G428">
        <v>39562.400000000001</v>
      </c>
      <c r="H428">
        <v>-4.1495700000000003E-2</v>
      </c>
      <c r="I428">
        <v>1560</v>
      </c>
      <c r="J428">
        <v>440</v>
      </c>
      <c r="K428">
        <f>AVERAGE(F$3:F428)</f>
        <v>-9071.85903755869</v>
      </c>
      <c r="L428">
        <f>STDEV(F$3:F428)/SQRT(COUNT(F$3:F428))</f>
        <v>9.2554591559056348E-2</v>
      </c>
    </row>
    <row r="429" spans="3:12" x14ac:dyDescent="0.2">
      <c r="C429">
        <v>427</v>
      </c>
      <c r="D429">
        <v>100000</v>
      </c>
      <c r="E429">
        <v>500.346</v>
      </c>
      <c r="F429">
        <v>-9070.68</v>
      </c>
      <c r="G429">
        <v>39579.4</v>
      </c>
      <c r="H429">
        <v>0.50616099999999997</v>
      </c>
      <c r="I429">
        <v>1560</v>
      </c>
      <c r="J429">
        <v>440</v>
      </c>
      <c r="K429">
        <f>AVERAGE(F$3:F429)</f>
        <v>-9071.8562763466089</v>
      </c>
      <c r="L429">
        <f>STDEV(F$3:F429)/SQRT(COUNT(F$3:F429))</f>
        <v>9.2378857322922656E-2</v>
      </c>
    </row>
    <row r="430" spans="3:12" x14ac:dyDescent="0.2">
      <c r="C430">
        <v>428</v>
      </c>
      <c r="D430">
        <v>100000</v>
      </c>
      <c r="E430">
        <v>500.32299999999998</v>
      </c>
      <c r="F430">
        <v>-9070.44</v>
      </c>
      <c r="G430">
        <v>39551.599999999999</v>
      </c>
      <c r="H430">
        <v>-9.84955E-2</v>
      </c>
      <c r="I430">
        <v>1560</v>
      </c>
      <c r="J430">
        <v>440</v>
      </c>
      <c r="K430">
        <f>AVERAGE(F$3:F430)</f>
        <v>-9071.8529672897239</v>
      </c>
      <c r="L430">
        <f>STDEV(F$3:F430)/SQRT(COUNT(F$3:F430))</f>
        <v>9.2222151995535032E-2</v>
      </c>
    </row>
    <row r="431" spans="3:12" x14ac:dyDescent="0.2">
      <c r="C431">
        <v>429</v>
      </c>
      <c r="D431">
        <v>100000</v>
      </c>
      <c r="E431">
        <v>499.08499999999998</v>
      </c>
      <c r="F431">
        <v>-9070.59</v>
      </c>
      <c r="G431">
        <v>39544.5</v>
      </c>
      <c r="H431">
        <v>0.12676999999999999</v>
      </c>
      <c r="I431">
        <v>1560</v>
      </c>
      <c r="J431">
        <v>440</v>
      </c>
      <c r="K431">
        <f>AVERAGE(F$3:F431)</f>
        <v>-9071.8500233100276</v>
      </c>
      <c r="L431">
        <f>STDEV(F$3:F431)/SQRT(COUNT(F$3:F431))</f>
        <v>9.2054018563309664E-2</v>
      </c>
    </row>
    <row r="432" spans="3:12" x14ac:dyDescent="0.2">
      <c r="C432">
        <v>430</v>
      </c>
      <c r="D432">
        <v>100000</v>
      </c>
      <c r="E432">
        <v>500.12599999999998</v>
      </c>
      <c r="F432">
        <v>-9070.19</v>
      </c>
      <c r="G432">
        <v>39578.300000000003</v>
      </c>
      <c r="H432">
        <v>0.53512199999999999</v>
      </c>
      <c r="I432">
        <v>1560</v>
      </c>
      <c r="J432">
        <v>440</v>
      </c>
      <c r="K432">
        <f>AVERAGE(F$3:F432)</f>
        <v>-9071.8461627907018</v>
      </c>
      <c r="L432">
        <f>STDEV(F$3:F432)/SQRT(COUNT(F$3:F432))</f>
        <v>9.1920793392164177E-2</v>
      </c>
    </row>
    <row r="433" spans="3:12" x14ac:dyDescent="0.2">
      <c r="C433">
        <v>431</v>
      </c>
      <c r="D433">
        <v>100000</v>
      </c>
      <c r="E433">
        <v>499.67599999999999</v>
      </c>
      <c r="F433">
        <v>-9071.8799999999992</v>
      </c>
      <c r="G433">
        <v>39551.5</v>
      </c>
      <c r="H433">
        <v>0.35630400000000001</v>
      </c>
      <c r="I433">
        <v>1560</v>
      </c>
      <c r="J433">
        <v>440</v>
      </c>
      <c r="K433">
        <f>AVERAGE(F$3:F433)</f>
        <v>-9071.8462412993067</v>
      </c>
      <c r="L433">
        <f>STDEV(F$3:F433)/SQRT(COUNT(F$3:F433))</f>
        <v>9.1707305701833858E-2</v>
      </c>
    </row>
    <row r="434" spans="3:12" x14ac:dyDescent="0.2">
      <c r="C434">
        <v>432</v>
      </c>
      <c r="D434">
        <v>100000</v>
      </c>
      <c r="E434">
        <v>499.72300000000001</v>
      </c>
      <c r="F434">
        <v>-9073.7000000000007</v>
      </c>
      <c r="G434">
        <v>39564.400000000001</v>
      </c>
      <c r="H434">
        <v>0.16974800000000001</v>
      </c>
      <c r="I434">
        <v>1560</v>
      </c>
      <c r="J434">
        <v>440</v>
      </c>
      <c r="K434">
        <f>AVERAGE(F$3:F434)</f>
        <v>-9071.8505324074104</v>
      </c>
      <c r="L434">
        <f>STDEV(F$3:F434)/SQRT(COUNT(F$3:F434))</f>
        <v>9.1595345286863888E-2</v>
      </c>
    </row>
    <row r="435" spans="3:12" x14ac:dyDescent="0.2">
      <c r="C435">
        <v>433</v>
      </c>
      <c r="D435">
        <v>100000</v>
      </c>
      <c r="E435">
        <v>499.77600000000001</v>
      </c>
      <c r="F435">
        <v>-9071.44</v>
      </c>
      <c r="G435">
        <v>39569.5</v>
      </c>
      <c r="H435">
        <v>0.15945799999999999</v>
      </c>
      <c r="I435">
        <v>1560</v>
      </c>
      <c r="J435">
        <v>440</v>
      </c>
      <c r="K435">
        <f>AVERAGE(F$3:F435)</f>
        <v>-9071.8495842956163</v>
      </c>
      <c r="L435">
        <f>STDEV(F$3:F435)/SQRT(COUNT(F$3:F435))</f>
        <v>9.1388482093883297E-2</v>
      </c>
    </row>
    <row r="436" spans="3:12" x14ac:dyDescent="0.2">
      <c r="C436">
        <v>434</v>
      </c>
      <c r="D436">
        <v>100000</v>
      </c>
      <c r="E436">
        <v>500.29199999999997</v>
      </c>
      <c r="F436">
        <v>-9072.2999999999993</v>
      </c>
      <c r="G436">
        <v>39565.199999999997</v>
      </c>
      <c r="H436">
        <v>0.83842899999999998</v>
      </c>
      <c r="I436">
        <v>1560</v>
      </c>
      <c r="J436">
        <v>440</v>
      </c>
      <c r="K436">
        <f>AVERAGE(F$3:F436)</f>
        <v>-9071.8506221198186</v>
      </c>
      <c r="L436">
        <f>STDEV(F$3:F436)/SQRT(COUNT(F$3:F436))</f>
        <v>9.118357269273486E-2</v>
      </c>
    </row>
    <row r="437" spans="3:12" x14ac:dyDescent="0.2">
      <c r="C437">
        <v>435</v>
      </c>
      <c r="D437">
        <v>100000</v>
      </c>
      <c r="E437">
        <v>499.65100000000001</v>
      </c>
      <c r="F437">
        <v>-9069.44</v>
      </c>
      <c r="G437">
        <v>39538.5</v>
      </c>
      <c r="H437">
        <v>-7.3904900000000004E-3</v>
      </c>
      <c r="I437">
        <v>1560</v>
      </c>
      <c r="J437">
        <v>440</v>
      </c>
      <c r="K437">
        <f>AVERAGE(F$3:F437)</f>
        <v>-9071.8450804597724</v>
      </c>
      <c r="L437">
        <f>STDEV(F$3:F437)/SQRT(COUNT(F$3:F437))</f>
        <v>9.1142342501509849E-2</v>
      </c>
    </row>
    <row r="438" spans="3:12" x14ac:dyDescent="0.2">
      <c r="C438">
        <v>436</v>
      </c>
      <c r="D438">
        <v>100000</v>
      </c>
      <c r="E438">
        <v>499.70600000000002</v>
      </c>
      <c r="F438">
        <v>-9075.44</v>
      </c>
      <c r="G438">
        <v>39587</v>
      </c>
      <c r="H438">
        <v>0.21016199999999999</v>
      </c>
      <c r="I438">
        <v>1560</v>
      </c>
      <c r="J438">
        <v>440</v>
      </c>
      <c r="K438">
        <f>AVERAGE(F$3:F438)</f>
        <v>-9071.8533256880764</v>
      </c>
      <c r="L438">
        <f>STDEV(F$3:F438)/SQRT(COUNT(F$3:F438))</f>
        <v>9.1306107235831296E-2</v>
      </c>
    </row>
    <row r="439" spans="3:12" x14ac:dyDescent="0.2">
      <c r="C439">
        <v>437</v>
      </c>
      <c r="D439">
        <v>100000</v>
      </c>
      <c r="E439">
        <v>499.99299999999999</v>
      </c>
      <c r="F439">
        <v>-9075.75</v>
      </c>
      <c r="G439">
        <v>39558.6</v>
      </c>
      <c r="H439">
        <v>0.201375</v>
      </c>
      <c r="I439">
        <v>1560</v>
      </c>
      <c r="J439">
        <v>440</v>
      </c>
      <c r="K439">
        <f>AVERAGE(F$3:F439)</f>
        <v>-9071.862242562931</v>
      </c>
      <c r="L439">
        <f>STDEV(F$3:F439)/SQRT(COUNT(F$3:F439))</f>
        <v>9.1532295725572574E-2</v>
      </c>
    </row>
    <row r="440" spans="3:12" x14ac:dyDescent="0.2">
      <c r="C440">
        <v>438</v>
      </c>
      <c r="D440">
        <v>100000</v>
      </c>
      <c r="E440">
        <v>499.755</v>
      </c>
      <c r="F440">
        <v>-9073.26</v>
      </c>
      <c r="G440">
        <v>39547.5</v>
      </c>
      <c r="H440">
        <v>-0.205624</v>
      </c>
      <c r="I440">
        <v>1560</v>
      </c>
      <c r="J440">
        <v>440</v>
      </c>
      <c r="K440">
        <f>AVERAGE(F$3:F440)</f>
        <v>-9071.865433789957</v>
      </c>
      <c r="L440">
        <f>STDEV(F$3:F440)/SQRT(COUNT(F$3:F440))</f>
        <v>9.1378819466350847E-2</v>
      </c>
    </row>
    <row r="441" spans="3:12" x14ac:dyDescent="0.2">
      <c r="C441">
        <v>439</v>
      </c>
      <c r="D441">
        <v>100000</v>
      </c>
      <c r="E441">
        <v>500.09399999999999</v>
      </c>
      <c r="F441">
        <v>-9072.58</v>
      </c>
      <c r="G441">
        <v>39558.5</v>
      </c>
      <c r="H441">
        <v>0.47906399999999999</v>
      </c>
      <c r="I441">
        <v>1560</v>
      </c>
      <c r="J441">
        <v>440</v>
      </c>
      <c r="K441">
        <f>AVERAGE(F$3:F441)</f>
        <v>-9071.8670615034189</v>
      </c>
      <c r="L441">
        <f>STDEV(F$3:F441)/SQRT(COUNT(F$3:F441))</f>
        <v>9.1184958694090629E-2</v>
      </c>
    </row>
    <row r="442" spans="3:12" x14ac:dyDescent="0.2">
      <c r="C442">
        <v>440</v>
      </c>
      <c r="D442">
        <v>100000</v>
      </c>
      <c r="E442">
        <v>499.69099999999997</v>
      </c>
      <c r="F442">
        <v>-9072.32</v>
      </c>
      <c r="G442">
        <v>39548.400000000001</v>
      </c>
      <c r="H442">
        <v>0.37193700000000002</v>
      </c>
      <c r="I442">
        <v>1560</v>
      </c>
      <c r="J442">
        <v>440</v>
      </c>
      <c r="K442">
        <f>AVERAGE(F$3:F442)</f>
        <v>-9071.8680909090926</v>
      </c>
      <c r="L442">
        <f>STDEV(F$3:F442)/SQRT(COUNT(F$3:F442))</f>
        <v>9.098330776692988E-2</v>
      </c>
    </row>
    <row r="443" spans="3:12" x14ac:dyDescent="0.2">
      <c r="C443">
        <v>441</v>
      </c>
      <c r="D443">
        <v>100000</v>
      </c>
      <c r="E443">
        <v>500.423</v>
      </c>
      <c r="F443">
        <v>-9069.8799999999992</v>
      </c>
      <c r="G443">
        <v>39543.800000000003</v>
      </c>
      <c r="H443">
        <v>0.30853199999999997</v>
      </c>
      <c r="I443">
        <v>1560</v>
      </c>
      <c r="J443">
        <v>440</v>
      </c>
      <c r="K443">
        <f>AVERAGE(F$3:F443)</f>
        <v>-9071.8635827664421</v>
      </c>
      <c r="L443">
        <f>STDEV(F$3:F443)/SQRT(COUNT(F$3:F443))</f>
        <v>9.0888634400956139E-2</v>
      </c>
    </row>
    <row r="444" spans="3:12" x14ac:dyDescent="0.2">
      <c r="C444">
        <v>442</v>
      </c>
      <c r="D444">
        <v>100000</v>
      </c>
      <c r="E444">
        <v>499.97500000000002</v>
      </c>
      <c r="F444">
        <v>-9069.92</v>
      </c>
      <c r="G444">
        <v>39536.6</v>
      </c>
      <c r="H444">
        <v>0.35000399999999998</v>
      </c>
      <c r="I444">
        <v>1560</v>
      </c>
      <c r="J444">
        <v>440</v>
      </c>
      <c r="K444">
        <f>AVERAGE(F$3:F444)</f>
        <v>-9071.8591855203631</v>
      </c>
      <c r="L444">
        <f>STDEV(F$3:F444)/SQRT(COUNT(F$3:F444))</f>
        <v>9.0789320433806678E-2</v>
      </c>
    </row>
    <row r="445" spans="3:12" x14ac:dyDescent="0.2">
      <c r="C445">
        <v>443</v>
      </c>
      <c r="D445">
        <v>100000</v>
      </c>
      <c r="E445">
        <v>500.15100000000001</v>
      </c>
      <c r="F445">
        <v>-9071.77</v>
      </c>
      <c r="G445">
        <v>39562.6</v>
      </c>
      <c r="H445">
        <v>-9.4503500000000004E-2</v>
      </c>
      <c r="I445">
        <v>1560</v>
      </c>
      <c r="J445">
        <v>440</v>
      </c>
      <c r="K445">
        <f>AVERAGE(F$3:F445)</f>
        <v>-9071.8589841986468</v>
      </c>
      <c r="L445">
        <f>STDEV(F$3:F445)/SQRT(COUNT(F$3:F445))</f>
        <v>9.0584370282808926E-2</v>
      </c>
    </row>
    <row r="446" spans="3:12" x14ac:dyDescent="0.2">
      <c r="C446">
        <v>444</v>
      </c>
      <c r="D446">
        <v>100000</v>
      </c>
      <c r="E446">
        <v>500.13099999999997</v>
      </c>
      <c r="F446">
        <v>-9070.59</v>
      </c>
      <c r="G446">
        <v>39585.1</v>
      </c>
      <c r="H446">
        <v>0.29014699999999999</v>
      </c>
      <c r="I446">
        <v>1560</v>
      </c>
      <c r="J446">
        <v>440</v>
      </c>
      <c r="K446">
        <f>AVERAGE(F$3:F446)</f>
        <v>-9071.8561261261275</v>
      </c>
      <c r="L446">
        <f>STDEV(F$3:F446)/SQRT(COUNT(F$3:F446))</f>
        <v>9.0425299997253114E-2</v>
      </c>
    </row>
    <row r="447" spans="3:12" x14ac:dyDescent="0.2">
      <c r="C447">
        <v>445</v>
      </c>
      <c r="D447">
        <v>100000</v>
      </c>
      <c r="E447">
        <v>500.19799999999998</v>
      </c>
      <c r="F447">
        <v>-9071.98</v>
      </c>
      <c r="G447">
        <v>39564.699999999997</v>
      </c>
      <c r="H447">
        <v>0.36825000000000002</v>
      </c>
      <c r="I447">
        <v>1560</v>
      </c>
      <c r="J447">
        <v>440</v>
      </c>
      <c r="K447">
        <f>AVERAGE(F$3:F447)</f>
        <v>-9071.8564044943832</v>
      </c>
      <c r="L447">
        <f>STDEV(F$3:F447)/SQRT(COUNT(F$3:F447))</f>
        <v>9.0222297677645932E-2</v>
      </c>
    </row>
    <row r="448" spans="3:12" x14ac:dyDescent="0.2">
      <c r="C448">
        <v>446</v>
      </c>
      <c r="D448">
        <v>100000</v>
      </c>
      <c r="E448">
        <v>499.90899999999999</v>
      </c>
      <c r="F448">
        <v>-9071.99</v>
      </c>
      <c r="G448">
        <v>39590.400000000001</v>
      </c>
      <c r="H448">
        <v>0.24177000000000001</v>
      </c>
      <c r="I448">
        <v>1560</v>
      </c>
      <c r="J448">
        <v>440</v>
      </c>
      <c r="K448">
        <f>AVERAGE(F$3:F448)</f>
        <v>-9071.8567040358757</v>
      </c>
      <c r="L448">
        <f>STDEV(F$3:F448)/SQRT(COUNT(F$3:F448))</f>
        <v>9.0020276597462617E-2</v>
      </c>
    </row>
    <row r="449" spans="3:12" x14ac:dyDescent="0.2">
      <c r="C449">
        <v>447</v>
      </c>
      <c r="D449">
        <v>100000</v>
      </c>
      <c r="E449">
        <v>499.78500000000003</v>
      </c>
      <c r="F449">
        <v>-9073.17</v>
      </c>
      <c r="G449">
        <v>39583.1</v>
      </c>
      <c r="H449">
        <v>-6.52562E-2</v>
      </c>
      <c r="I449">
        <v>1560</v>
      </c>
      <c r="J449">
        <v>440</v>
      </c>
      <c r="K449">
        <f>AVERAGE(F$3:F449)</f>
        <v>-9071.8596420581671</v>
      </c>
      <c r="L449">
        <f>STDEV(F$3:F449)/SQRT(COUNT(F$3:F449))</f>
        <v>8.9866702570770368E-2</v>
      </c>
    </row>
    <row r="450" spans="3:12" x14ac:dyDescent="0.2">
      <c r="C450">
        <v>448</v>
      </c>
      <c r="D450">
        <v>100000</v>
      </c>
      <c r="E450">
        <v>500.43599999999998</v>
      </c>
      <c r="F450">
        <v>-9071.15</v>
      </c>
      <c r="G450">
        <v>39569.199999999997</v>
      </c>
      <c r="H450">
        <v>-3.5237299999999999E-2</v>
      </c>
      <c r="I450">
        <v>1560</v>
      </c>
      <c r="J450">
        <v>440</v>
      </c>
      <c r="K450">
        <f>AVERAGE(F$3:F450)</f>
        <v>-9071.8580580357157</v>
      </c>
      <c r="L450">
        <f>STDEV(F$3:F450)/SQRT(COUNT(F$3:F450))</f>
        <v>8.96798733187497E-2</v>
      </c>
    </row>
    <row r="451" spans="3:12" x14ac:dyDescent="0.2">
      <c r="C451">
        <v>449</v>
      </c>
      <c r="D451">
        <v>100000</v>
      </c>
      <c r="E451">
        <v>500.25599999999997</v>
      </c>
      <c r="F451">
        <v>-9071.86</v>
      </c>
      <c r="G451">
        <v>39565.199999999997</v>
      </c>
      <c r="H451">
        <v>-0.185859</v>
      </c>
      <c r="I451">
        <v>1560</v>
      </c>
      <c r="J451">
        <v>440</v>
      </c>
      <c r="K451">
        <f>AVERAGE(F$3:F451)</f>
        <v>-9071.8580623608032</v>
      </c>
      <c r="L451">
        <f>STDEV(F$3:F451)/SQRT(COUNT(F$3:F451))</f>
        <v>8.9479918050031457E-2</v>
      </c>
    </row>
    <row r="452" spans="3:12" x14ac:dyDescent="0.2">
      <c r="C452">
        <v>450</v>
      </c>
      <c r="D452">
        <v>100000</v>
      </c>
      <c r="E452">
        <v>499.68</v>
      </c>
      <c r="F452">
        <v>-9072.56</v>
      </c>
      <c r="G452">
        <v>39545.599999999999</v>
      </c>
      <c r="H452">
        <v>0.58411599999999997</v>
      </c>
      <c r="I452">
        <v>1560</v>
      </c>
      <c r="J452">
        <v>440</v>
      </c>
      <c r="K452">
        <f>AVERAGE(F$3:F452)</f>
        <v>-9071.8596222222241</v>
      </c>
      <c r="L452">
        <f>STDEV(F$3:F452)/SQRT(COUNT(F$3:F452))</f>
        <v>8.9294477798432123E-2</v>
      </c>
    </row>
    <row r="453" spans="3:12" x14ac:dyDescent="0.2">
      <c r="C453">
        <v>451</v>
      </c>
      <c r="D453">
        <v>100000</v>
      </c>
      <c r="E453">
        <v>499.86599999999999</v>
      </c>
      <c r="F453">
        <v>-9071.89</v>
      </c>
      <c r="G453">
        <v>39574.5</v>
      </c>
      <c r="H453">
        <v>7.2737899999999994E-2</v>
      </c>
      <c r="I453">
        <v>1560</v>
      </c>
      <c r="J453">
        <v>440</v>
      </c>
      <c r="K453">
        <f>AVERAGE(F$3:F453)</f>
        <v>-9071.8596895787159</v>
      </c>
      <c r="L453">
        <f>STDEV(F$3:F453)/SQRT(COUNT(F$3:F453))</f>
        <v>8.9096291077240014E-2</v>
      </c>
    </row>
    <row r="454" spans="3:12" x14ac:dyDescent="0.2">
      <c r="C454">
        <v>452</v>
      </c>
      <c r="D454">
        <v>100000</v>
      </c>
      <c r="E454">
        <v>499.548</v>
      </c>
      <c r="F454">
        <v>-9071.2900000000009</v>
      </c>
      <c r="G454">
        <v>39556.5</v>
      </c>
      <c r="H454">
        <v>0.39312399999999997</v>
      </c>
      <c r="I454">
        <v>1560</v>
      </c>
      <c r="J454">
        <v>440</v>
      </c>
      <c r="K454">
        <f>AVERAGE(F$3:F454)</f>
        <v>-9071.8584292035412</v>
      </c>
      <c r="L454">
        <f>STDEV(F$3:F454)/SQRT(COUNT(F$3:F454))</f>
        <v>8.8907890964931346E-2</v>
      </c>
    </row>
    <row r="455" spans="3:12" x14ac:dyDescent="0.2">
      <c r="C455">
        <v>453</v>
      </c>
      <c r="D455">
        <v>100000</v>
      </c>
      <c r="E455">
        <v>499.82600000000002</v>
      </c>
      <c r="F455">
        <v>-9070.68</v>
      </c>
      <c r="G455">
        <v>39580.699999999997</v>
      </c>
      <c r="H455">
        <v>0.26686799999999999</v>
      </c>
      <c r="I455">
        <v>1560</v>
      </c>
      <c r="J455">
        <v>440</v>
      </c>
      <c r="K455">
        <f>AVERAGE(F$3:F455)</f>
        <v>-9071.855827814572</v>
      </c>
      <c r="L455">
        <f>STDEV(F$3:F455)/SQRT(COUNT(F$3:F455))</f>
        <v>8.8749542795609065E-2</v>
      </c>
    </row>
    <row r="456" spans="3:12" x14ac:dyDescent="0.2">
      <c r="C456">
        <v>454</v>
      </c>
      <c r="D456">
        <v>100000</v>
      </c>
      <c r="E456">
        <v>499.74299999999999</v>
      </c>
      <c r="F456">
        <v>-9072.0300000000007</v>
      </c>
      <c r="G456">
        <v>39537.300000000003</v>
      </c>
      <c r="H456">
        <v>0.16373499999999999</v>
      </c>
      <c r="I456">
        <v>1560</v>
      </c>
      <c r="J456">
        <v>440</v>
      </c>
      <c r="K456">
        <f>AVERAGE(F$3:F456)</f>
        <v>-9071.8562114537453</v>
      </c>
      <c r="L456">
        <f>STDEV(F$3:F456)/SQRT(COUNT(F$3:F456))</f>
        <v>8.8554674465750591E-2</v>
      </c>
    </row>
    <row r="457" spans="3:12" x14ac:dyDescent="0.2">
      <c r="C457">
        <v>455</v>
      </c>
      <c r="D457">
        <v>100000</v>
      </c>
      <c r="E457">
        <v>500.44900000000001</v>
      </c>
      <c r="F457">
        <v>-9070.6299999999992</v>
      </c>
      <c r="G457">
        <v>39537.300000000003</v>
      </c>
      <c r="H457">
        <v>0.17457500000000001</v>
      </c>
      <c r="I457">
        <v>1560</v>
      </c>
      <c r="J457">
        <v>440</v>
      </c>
      <c r="K457">
        <f>AVERAGE(F$3:F457)</f>
        <v>-9071.8535164835175</v>
      </c>
      <c r="L457">
        <f>STDEV(F$3:F457)/SQRT(COUNT(F$3:F457))</f>
        <v>8.8400923132406869E-2</v>
      </c>
    </row>
    <row r="458" spans="3:12" x14ac:dyDescent="0.2">
      <c r="C458">
        <v>456</v>
      </c>
      <c r="D458">
        <v>100000</v>
      </c>
      <c r="E458">
        <v>499.93200000000002</v>
      </c>
      <c r="F458">
        <v>-9071.59</v>
      </c>
      <c r="G458">
        <v>39556.5</v>
      </c>
      <c r="H458">
        <v>0.16939299999999999</v>
      </c>
      <c r="I458">
        <v>1560</v>
      </c>
      <c r="J458">
        <v>440</v>
      </c>
      <c r="K458">
        <f>AVERAGE(F$3:F458)</f>
        <v>-9071.8529385964921</v>
      </c>
      <c r="L458">
        <f>STDEV(F$3:F458)/SQRT(COUNT(F$3:F458))</f>
        <v>8.8208741416452019E-2</v>
      </c>
    </row>
    <row r="459" spans="3:12" x14ac:dyDescent="0.2">
      <c r="C459">
        <v>457</v>
      </c>
      <c r="D459">
        <v>100000</v>
      </c>
      <c r="E459">
        <v>500.00099999999998</v>
      </c>
      <c r="F459">
        <v>-9074.08</v>
      </c>
      <c r="G459">
        <v>39578.199999999997</v>
      </c>
      <c r="H459">
        <v>0.315079</v>
      </c>
      <c r="I459">
        <v>1560</v>
      </c>
      <c r="J459">
        <v>440</v>
      </c>
      <c r="K459">
        <f>AVERAGE(F$3:F459)</f>
        <v>-9071.8578118161931</v>
      </c>
      <c r="L459">
        <f>STDEV(F$3:F459)/SQRT(COUNT(F$3:F459))</f>
        <v>8.8150319170699501E-2</v>
      </c>
    </row>
    <row r="460" spans="3:12" x14ac:dyDescent="0.2">
      <c r="C460">
        <v>458</v>
      </c>
      <c r="D460">
        <v>100000</v>
      </c>
      <c r="E460">
        <v>499.89800000000002</v>
      </c>
      <c r="F460">
        <v>-9071.3700000000008</v>
      </c>
      <c r="G460">
        <v>39565.300000000003</v>
      </c>
      <c r="H460">
        <v>0.58561099999999999</v>
      </c>
      <c r="I460">
        <v>1560</v>
      </c>
      <c r="J460">
        <v>440</v>
      </c>
      <c r="K460">
        <f>AVERAGE(F$3:F460)</f>
        <v>-9071.8567467248922</v>
      </c>
      <c r="L460">
        <f>STDEV(F$3:F460)/SQRT(COUNT(F$3:F460))</f>
        <v>8.7964089080002444E-2</v>
      </c>
    </row>
    <row r="461" spans="3:12" x14ac:dyDescent="0.2">
      <c r="C461">
        <v>459</v>
      </c>
      <c r="D461">
        <v>100000</v>
      </c>
      <c r="E461">
        <v>499.899</v>
      </c>
      <c r="F461">
        <v>-9071.51</v>
      </c>
      <c r="G461">
        <v>39550.6</v>
      </c>
      <c r="H461">
        <v>-0.30584899999999998</v>
      </c>
      <c r="I461">
        <v>1560</v>
      </c>
      <c r="J461">
        <v>440</v>
      </c>
      <c r="K461">
        <f>AVERAGE(F$3:F461)</f>
        <v>-9071.8559912854034</v>
      </c>
      <c r="L461">
        <f>STDEV(F$3:F461)/SQRT(COUNT(F$3:F461))</f>
        <v>8.7775487871126184E-2</v>
      </c>
    </row>
    <row r="462" spans="3:12" x14ac:dyDescent="0.2">
      <c r="C462">
        <v>460</v>
      </c>
      <c r="D462">
        <v>100000</v>
      </c>
      <c r="E462">
        <v>500.27100000000002</v>
      </c>
      <c r="F462">
        <v>-9071.83</v>
      </c>
      <c r="G462">
        <v>39557.300000000003</v>
      </c>
      <c r="H462">
        <v>0.210757</v>
      </c>
      <c r="I462">
        <v>1560</v>
      </c>
      <c r="J462">
        <v>440</v>
      </c>
      <c r="K462">
        <f>AVERAGE(F$3:F462)</f>
        <v>-9071.8559347826103</v>
      </c>
      <c r="L462">
        <f>STDEV(F$3:F462)/SQRT(COUNT(F$3:F462))</f>
        <v>8.7584481957667548E-2</v>
      </c>
    </row>
    <row r="463" spans="3:12" x14ac:dyDescent="0.2">
      <c r="C463">
        <v>461</v>
      </c>
      <c r="D463">
        <v>100000</v>
      </c>
      <c r="E463">
        <v>500.43</v>
      </c>
      <c r="F463">
        <v>-9070.68</v>
      </c>
      <c r="G463">
        <v>39571.4</v>
      </c>
      <c r="H463">
        <v>-0.30679699999999999</v>
      </c>
      <c r="I463">
        <v>1560</v>
      </c>
      <c r="J463">
        <v>440</v>
      </c>
      <c r="K463">
        <f>AVERAGE(F$3:F463)</f>
        <v>-9071.8533839479405</v>
      </c>
      <c r="L463">
        <f>STDEV(F$3:F463)/SQRT(COUNT(F$3:F463))</f>
        <v>8.7431505939700158E-2</v>
      </c>
    </row>
    <row r="464" spans="3:12" x14ac:dyDescent="0.2">
      <c r="C464">
        <v>462</v>
      </c>
      <c r="D464">
        <v>100000</v>
      </c>
      <c r="E464">
        <v>499.41500000000002</v>
      </c>
      <c r="F464">
        <v>-9072.34</v>
      </c>
      <c r="G464">
        <v>39550.9</v>
      </c>
      <c r="H464">
        <v>0.430396</v>
      </c>
      <c r="I464">
        <v>1560</v>
      </c>
      <c r="J464">
        <v>440</v>
      </c>
      <c r="K464">
        <f>AVERAGE(F$3:F464)</f>
        <v>-9071.8544372294382</v>
      </c>
      <c r="L464">
        <f>STDEV(F$3:F464)/SQRT(COUNT(F$3:F464))</f>
        <v>8.7248412951378251E-2</v>
      </c>
    </row>
    <row r="465" spans="3:12" x14ac:dyDescent="0.2">
      <c r="C465">
        <v>463</v>
      </c>
      <c r="D465">
        <v>100000</v>
      </c>
      <c r="E465">
        <v>499.24400000000003</v>
      </c>
      <c r="F465">
        <v>-9068.8700000000008</v>
      </c>
      <c r="G465">
        <v>39548.300000000003</v>
      </c>
      <c r="H465">
        <v>-6.0646100000000001E-2</v>
      </c>
      <c r="I465">
        <v>1560</v>
      </c>
      <c r="J465">
        <v>440</v>
      </c>
      <c r="K465">
        <f>AVERAGE(F$3:F465)</f>
        <v>-9071.8479913606916</v>
      </c>
      <c r="L465">
        <f>STDEV(F$3:F465)/SQRT(COUNT(F$3:F465))</f>
        <v>8.7298066091931553E-2</v>
      </c>
    </row>
    <row r="466" spans="3:12" x14ac:dyDescent="0.2">
      <c r="C466">
        <v>464</v>
      </c>
      <c r="D466">
        <v>100000</v>
      </c>
      <c r="E466">
        <v>500.01299999999998</v>
      </c>
      <c r="F466">
        <v>-9069.19</v>
      </c>
      <c r="G466">
        <v>39534.199999999997</v>
      </c>
      <c r="H466">
        <v>-8.4196400000000005E-2</v>
      </c>
      <c r="I466">
        <v>1560</v>
      </c>
      <c r="J466">
        <v>440</v>
      </c>
      <c r="K466">
        <f>AVERAGE(F$3:F466)</f>
        <v>-9071.8422629310353</v>
      </c>
      <c r="L466">
        <f>STDEV(F$3:F466)/SQRT(COUNT(F$3:F466))</f>
        <v>8.7297871206621969E-2</v>
      </c>
    </row>
    <row r="467" spans="3:12" x14ac:dyDescent="0.2">
      <c r="C467">
        <v>465</v>
      </c>
      <c r="D467">
        <v>100000</v>
      </c>
      <c r="E467">
        <v>499.93400000000003</v>
      </c>
      <c r="F467">
        <v>-9071.61</v>
      </c>
      <c r="G467">
        <v>39573.599999999999</v>
      </c>
      <c r="H467">
        <v>0.10825</v>
      </c>
      <c r="I467">
        <v>1560</v>
      </c>
      <c r="J467">
        <v>440</v>
      </c>
      <c r="K467">
        <f>AVERAGE(F$3:F467)</f>
        <v>-9071.8417634408615</v>
      </c>
      <c r="L467">
        <f>STDEV(F$3:F467)/SQRT(COUNT(F$3:F467))</f>
        <v>8.7111363577562634E-2</v>
      </c>
    </row>
    <row r="468" spans="3:12" x14ac:dyDescent="0.2">
      <c r="C468">
        <v>466</v>
      </c>
      <c r="D468">
        <v>100000</v>
      </c>
      <c r="E468">
        <v>499.68</v>
      </c>
      <c r="F468">
        <v>-9073.25</v>
      </c>
      <c r="G468">
        <v>39564.199999999997</v>
      </c>
      <c r="H468">
        <v>7.1418300000000004E-2</v>
      </c>
      <c r="I468">
        <v>1560</v>
      </c>
      <c r="J468">
        <v>440</v>
      </c>
      <c r="K468">
        <f>AVERAGE(F$3:F468)</f>
        <v>-9071.8447854077276</v>
      </c>
      <c r="L468">
        <f>STDEV(F$3:F468)/SQRT(COUNT(F$3:F468))</f>
        <v>8.6976742593016354E-2</v>
      </c>
    </row>
    <row r="469" spans="3:12" x14ac:dyDescent="0.2">
      <c r="C469">
        <v>467</v>
      </c>
      <c r="D469">
        <v>100000</v>
      </c>
      <c r="E469">
        <v>500.10399999999998</v>
      </c>
      <c r="F469">
        <v>-9069.08</v>
      </c>
      <c r="G469">
        <v>39575.4</v>
      </c>
      <c r="H469">
        <v>-0.117256</v>
      </c>
      <c r="I469">
        <v>1560</v>
      </c>
      <c r="J469">
        <v>440</v>
      </c>
      <c r="K469">
        <f>AVERAGE(F$3:F469)</f>
        <v>-9071.8388650963625</v>
      </c>
      <c r="L469">
        <f>STDEV(F$3:F469)/SQRT(COUNT(F$3:F469))</f>
        <v>8.6991986699253884E-2</v>
      </c>
    </row>
    <row r="470" spans="3:12" x14ac:dyDescent="0.2">
      <c r="C470">
        <v>468</v>
      </c>
      <c r="D470">
        <v>100000</v>
      </c>
      <c r="E470">
        <v>500.399</v>
      </c>
      <c r="F470">
        <v>-9073.11</v>
      </c>
      <c r="G470">
        <v>39540.199999999997</v>
      </c>
      <c r="H470">
        <v>-5.5552200000000003E-2</v>
      </c>
      <c r="I470">
        <v>1560</v>
      </c>
      <c r="J470">
        <v>440</v>
      </c>
      <c r="K470">
        <f>AVERAGE(F$3:F470)</f>
        <v>-9071.8415811965842</v>
      </c>
      <c r="L470">
        <f>STDEV(F$3:F470)/SQRT(COUNT(F$3:F470))</f>
        <v>8.6848389477202387E-2</v>
      </c>
    </row>
    <row r="471" spans="3:12" x14ac:dyDescent="0.2">
      <c r="C471">
        <v>469</v>
      </c>
      <c r="D471">
        <v>100000</v>
      </c>
      <c r="E471">
        <v>499.714</v>
      </c>
      <c r="F471">
        <v>-9070.01</v>
      </c>
      <c r="G471">
        <v>39536.5</v>
      </c>
      <c r="H471">
        <v>0.204099</v>
      </c>
      <c r="I471">
        <v>1560</v>
      </c>
      <c r="J471">
        <v>440</v>
      </c>
      <c r="K471">
        <f>AVERAGE(F$3:F471)</f>
        <v>-9071.8376759061848</v>
      </c>
      <c r="L471">
        <f>STDEV(F$3:F471)/SQRT(COUNT(F$3:F471))</f>
        <v>8.6750961147461184E-2</v>
      </c>
    </row>
    <row r="472" spans="3:12" x14ac:dyDescent="0.2">
      <c r="C472">
        <v>470</v>
      </c>
      <c r="D472">
        <v>100000</v>
      </c>
      <c r="E472">
        <v>499.702</v>
      </c>
      <c r="F472">
        <v>-9072.24</v>
      </c>
      <c r="G472">
        <v>39563.4</v>
      </c>
      <c r="H472">
        <v>4.1077099999999998E-2</v>
      </c>
      <c r="I472">
        <v>1560</v>
      </c>
      <c r="J472">
        <v>440</v>
      </c>
      <c r="K472">
        <f>AVERAGE(F$3:F472)</f>
        <v>-9071.8385319148965</v>
      </c>
      <c r="L472">
        <f>STDEV(F$3:F472)/SQRT(COUNT(F$3:F472))</f>
        <v>8.6570420069966778E-2</v>
      </c>
    </row>
    <row r="473" spans="3:12" x14ac:dyDescent="0.2">
      <c r="C473">
        <v>471</v>
      </c>
      <c r="D473">
        <v>100000</v>
      </c>
      <c r="E473">
        <v>500.08499999999998</v>
      </c>
      <c r="F473">
        <v>-9071.24</v>
      </c>
      <c r="G473">
        <v>39580.400000000001</v>
      </c>
      <c r="H473">
        <v>0.10832799999999999</v>
      </c>
      <c r="I473">
        <v>1560</v>
      </c>
      <c r="J473">
        <v>440</v>
      </c>
      <c r="K473">
        <f>AVERAGE(F$3:F473)</f>
        <v>-9071.8372611465002</v>
      </c>
      <c r="L473">
        <f>STDEV(F$3:F473)/SQRT(COUNT(F$3:F473))</f>
        <v>8.6395769393250624E-2</v>
      </c>
    </row>
    <row r="474" spans="3:12" x14ac:dyDescent="0.2">
      <c r="C474">
        <v>472</v>
      </c>
      <c r="D474">
        <v>100000</v>
      </c>
      <c r="E474">
        <v>499.70100000000002</v>
      </c>
      <c r="F474">
        <v>-9072.85</v>
      </c>
      <c r="G474">
        <v>39579.1</v>
      </c>
      <c r="H474">
        <v>-6.6930199999999995E-2</v>
      </c>
      <c r="I474">
        <v>1560</v>
      </c>
      <c r="J474">
        <v>440</v>
      </c>
      <c r="K474">
        <f>AVERAGE(F$3:F474)</f>
        <v>-9071.8394067796635</v>
      </c>
      <c r="L474">
        <f>STDEV(F$3:F474)/SQRT(COUNT(F$3:F474))</f>
        <v>8.6239229019484803E-2</v>
      </c>
    </row>
    <row r="475" spans="3:12" x14ac:dyDescent="0.2">
      <c r="C475">
        <v>473</v>
      </c>
      <c r="D475">
        <v>100000</v>
      </c>
      <c r="E475">
        <v>500.10500000000002</v>
      </c>
      <c r="F475">
        <v>-9068.9699999999993</v>
      </c>
      <c r="G475">
        <v>39567</v>
      </c>
      <c r="H475">
        <v>0.48325499999999999</v>
      </c>
      <c r="I475">
        <v>1560</v>
      </c>
      <c r="J475">
        <v>440</v>
      </c>
      <c r="K475">
        <f>AVERAGE(F$3:F475)</f>
        <v>-9071.8333403805518</v>
      </c>
      <c r="L475">
        <f>STDEV(F$3:F475)/SQRT(COUNT(F$3:F475))</f>
        <v>8.6270266407664872E-2</v>
      </c>
    </row>
    <row r="476" spans="3:12" x14ac:dyDescent="0.2">
      <c r="C476">
        <v>474</v>
      </c>
      <c r="D476">
        <v>100000</v>
      </c>
      <c r="E476">
        <v>499.93200000000002</v>
      </c>
      <c r="F476">
        <v>-9075.11</v>
      </c>
      <c r="G476">
        <v>39586.800000000003</v>
      </c>
      <c r="H476">
        <v>-9.0943099999999999E-2</v>
      </c>
      <c r="I476">
        <v>1560</v>
      </c>
      <c r="J476">
        <v>440</v>
      </c>
      <c r="K476">
        <f>AVERAGE(F$3:F476)</f>
        <v>-9071.8402531645588</v>
      </c>
      <c r="L476">
        <f>STDEV(F$3:F476)/SQRT(COUNT(F$3:F476))</f>
        <v>8.636516801821402E-2</v>
      </c>
    </row>
    <row r="477" spans="3:12" x14ac:dyDescent="0.2">
      <c r="C477">
        <v>475</v>
      </c>
      <c r="D477">
        <v>100000</v>
      </c>
      <c r="E477">
        <v>499.90100000000001</v>
      </c>
      <c r="F477">
        <v>-9074.31</v>
      </c>
      <c r="G477">
        <v>39573.1</v>
      </c>
      <c r="H477">
        <v>-0.39552399999999999</v>
      </c>
      <c r="I477">
        <v>1560</v>
      </c>
      <c r="J477">
        <v>440</v>
      </c>
      <c r="K477">
        <f>AVERAGE(F$3:F477)</f>
        <v>-9071.84545263158</v>
      </c>
      <c r="L477">
        <f>STDEV(F$3:F477)/SQRT(COUNT(F$3:F477))</f>
        <v>8.6339855405883389E-2</v>
      </c>
    </row>
    <row r="478" spans="3:12" x14ac:dyDescent="0.2">
      <c r="C478">
        <v>476</v>
      </c>
      <c r="D478">
        <v>100000</v>
      </c>
      <c r="E478">
        <v>500.54700000000003</v>
      </c>
      <c r="F478">
        <v>-9070.56</v>
      </c>
      <c r="G478">
        <v>39549.199999999997</v>
      </c>
      <c r="H478">
        <v>-4.0245499999999997E-2</v>
      </c>
      <c r="I478">
        <v>1560</v>
      </c>
      <c r="J478">
        <v>440</v>
      </c>
      <c r="K478">
        <f>AVERAGE(F$3:F478)</f>
        <v>-9071.8427521008416</v>
      </c>
      <c r="L478">
        <f>STDEV(F$3:F478)/SQRT(COUNT(F$3:F478))</f>
        <v>8.6200590325337001E-2</v>
      </c>
    </row>
    <row r="479" spans="3:12" x14ac:dyDescent="0.2">
      <c r="C479">
        <v>477</v>
      </c>
      <c r="D479">
        <v>100000</v>
      </c>
      <c r="E479">
        <v>500.03199999999998</v>
      </c>
      <c r="F479">
        <v>-9072.1299999999992</v>
      </c>
      <c r="G479">
        <v>39587.800000000003</v>
      </c>
      <c r="H479">
        <v>5.59382E-2</v>
      </c>
      <c r="I479">
        <v>1560</v>
      </c>
      <c r="J479">
        <v>440</v>
      </c>
      <c r="K479">
        <f>AVERAGE(F$3:F479)</f>
        <v>-9071.8433542976945</v>
      </c>
      <c r="L479">
        <f>STDEV(F$3:F479)/SQRT(COUNT(F$3:F479))</f>
        <v>8.6021794343481492E-2</v>
      </c>
    </row>
    <row r="480" spans="3:12" x14ac:dyDescent="0.2">
      <c r="C480">
        <v>478</v>
      </c>
      <c r="D480">
        <v>100000</v>
      </c>
      <c r="E480">
        <v>500.40300000000002</v>
      </c>
      <c r="F480">
        <v>-9072.6</v>
      </c>
      <c r="G480">
        <v>39564.5</v>
      </c>
      <c r="H480">
        <v>-6.7040699999999995E-2</v>
      </c>
      <c r="I480">
        <v>1560</v>
      </c>
      <c r="J480">
        <v>440</v>
      </c>
      <c r="K480">
        <f>AVERAGE(F$3:F480)</f>
        <v>-9071.844937238493</v>
      </c>
      <c r="L480">
        <f>STDEV(F$3:F480)/SQRT(COUNT(F$3:F480))</f>
        <v>8.5856237457355378E-2</v>
      </c>
    </row>
    <row r="481" spans="3:12" x14ac:dyDescent="0.2">
      <c r="C481">
        <v>479</v>
      </c>
      <c r="D481">
        <v>100000</v>
      </c>
      <c r="E481">
        <v>499.67399999999998</v>
      </c>
      <c r="F481">
        <v>-9070.9</v>
      </c>
      <c r="G481">
        <v>39546</v>
      </c>
      <c r="H481">
        <v>0.49188599999999999</v>
      </c>
      <c r="I481">
        <v>1560</v>
      </c>
      <c r="J481">
        <v>440</v>
      </c>
      <c r="K481">
        <f>AVERAGE(F$3:F481)</f>
        <v>-9071.8429645093947</v>
      </c>
      <c r="L481">
        <f>STDEV(F$3:F481)/SQRT(COUNT(F$3:F481))</f>
        <v>8.5699517658884616E-2</v>
      </c>
    </row>
    <row r="482" spans="3:12" x14ac:dyDescent="0.2">
      <c r="C482">
        <v>480</v>
      </c>
      <c r="D482">
        <v>100000</v>
      </c>
      <c r="E482">
        <v>499.98500000000001</v>
      </c>
      <c r="F482">
        <v>-9073.81</v>
      </c>
      <c r="G482">
        <v>39580</v>
      </c>
      <c r="H482">
        <v>0.52481299999999997</v>
      </c>
      <c r="I482">
        <v>1560</v>
      </c>
      <c r="J482">
        <v>440</v>
      </c>
      <c r="K482">
        <f>AVERAGE(F$3:F482)</f>
        <v>-9071.8470624999991</v>
      </c>
      <c r="L482">
        <f>STDEV(F$3:F482)/SQRT(COUNT(F$3:F482))</f>
        <v>8.561891821771625E-2</v>
      </c>
    </row>
    <row r="483" spans="3:12" x14ac:dyDescent="0.2">
      <c r="C483">
        <v>481</v>
      </c>
      <c r="D483">
        <v>100000</v>
      </c>
      <c r="E483">
        <v>500.012</v>
      </c>
      <c r="F483">
        <v>-9069.75</v>
      </c>
      <c r="G483">
        <v>39535.800000000003</v>
      </c>
      <c r="H483">
        <v>-6.9665099999999994E-2</v>
      </c>
      <c r="I483">
        <v>1560</v>
      </c>
      <c r="J483">
        <v>440</v>
      </c>
      <c r="K483">
        <f>AVERAGE(F$3:F483)</f>
        <v>-9071.8427027027028</v>
      </c>
      <c r="L483">
        <f>STDEV(F$3:F483)/SQRT(COUNT(F$3:F483))</f>
        <v>8.5551892600169807E-2</v>
      </c>
    </row>
    <row r="484" spans="3:12" x14ac:dyDescent="0.2">
      <c r="C484">
        <v>482</v>
      </c>
      <c r="D484">
        <v>100000</v>
      </c>
      <c r="E484">
        <v>499.75799999999998</v>
      </c>
      <c r="F484">
        <v>-9071.86</v>
      </c>
      <c r="G484">
        <v>39562.6</v>
      </c>
      <c r="H484">
        <v>0.38616699999999998</v>
      </c>
      <c r="I484">
        <v>1560</v>
      </c>
      <c r="J484">
        <v>440</v>
      </c>
      <c r="K484">
        <f>AVERAGE(F$3:F484)</f>
        <v>-9071.8427385892119</v>
      </c>
      <c r="L484">
        <f>STDEV(F$3:F484)/SQRT(COUNT(F$3:F484))</f>
        <v>8.5374222084457677E-2</v>
      </c>
    </row>
    <row r="485" spans="3:12" x14ac:dyDescent="0.2">
      <c r="C485">
        <v>483</v>
      </c>
      <c r="D485">
        <v>100000</v>
      </c>
      <c r="E485">
        <v>500.363</v>
      </c>
      <c r="F485">
        <v>-9072.49</v>
      </c>
      <c r="G485">
        <v>39572</v>
      </c>
      <c r="H485">
        <v>0.23994599999999999</v>
      </c>
      <c r="I485">
        <v>1560</v>
      </c>
      <c r="J485">
        <v>440</v>
      </c>
      <c r="K485">
        <f>AVERAGE(F$3:F485)</f>
        <v>-9071.8440786749488</v>
      </c>
      <c r="L485">
        <f>STDEV(F$3:F485)/SQRT(COUNT(F$3:F485))</f>
        <v>8.5207819093107637E-2</v>
      </c>
    </row>
    <row r="486" spans="3:12" x14ac:dyDescent="0.2">
      <c r="C486">
        <v>484</v>
      </c>
      <c r="D486">
        <v>100000</v>
      </c>
      <c r="E486">
        <v>499.62599999999998</v>
      </c>
      <c r="F486">
        <v>-9074.89</v>
      </c>
      <c r="G486">
        <v>39581.4</v>
      </c>
      <c r="H486">
        <v>0.25818099999999999</v>
      </c>
      <c r="I486">
        <v>1560</v>
      </c>
      <c r="J486">
        <v>440</v>
      </c>
      <c r="K486">
        <f>AVERAGE(F$3:F486)</f>
        <v>-9071.8503719008258</v>
      </c>
      <c r="L486">
        <f>STDEV(F$3:F486)/SQRT(COUNT(F$3:F486))</f>
        <v>8.5264151831657267E-2</v>
      </c>
    </row>
    <row r="487" spans="3:12" x14ac:dyDescent="0.2">
      <c r="C487">
        <v>485</v>
      </c>
      <c r="D487">
        <v>100000</v>
      </c>
      <c r="E487">
        <v>500.00099999999998</v>
      </c>
      <c r="F487">
        <v>-9075.11</v>
      </c>
      <c r="G487">
        <v>39589.699999999997</v>
      </c>
      <c r="H487">
        <v>0.63115900000000003</v>
      </c>
      <c r="I487">
        <v>1560</v>
      </c>
      <c r="J487">
        <v>440</v>
      </c>
      <c r="K487">
        <f>AVERAGE(F$3:F487)</f>
        <v>-9071.8570927835062</v>
      </c>
      <c r="L487">
        <f>STDEV(F$3:F487)/SQRT(COUNT(F$3:F487))</f>
        <v>8.535318723269443E-2</v>
      </c>
    </row>
    <row r="488" spans="3:12" x14ac:dyDescent="0.2">
      <c r="C488">
        <v>486</v>
      </c>
      <c r="D488">
        <v>100000</v>
      </c>
      <c r="E488">
        <v>500.32</v>
      </c>
      <c r="F488">
        <v>-9072.66</v>
      </c>
      <c r="G488">
        <v>39588.5</v>
      </c>
      <c r="H488">
        <v>0.40655400000000003</v>
      </c>
      <c r="I488">
        <v>1560</v>
      </c>
      <c r="J488">
        <v>440</v>
      </c>
      <c r="K488">
        <f>AVERAGE(F$3:F488)</f>
        <v>-9071.8587448559683</v>
      </c>
      <c r="L488">
        <f>STDEV(F$3:F488)/SQRT(COUNT(F$3:F488))</f>
        <v>8.5193402355194514E-2</v>
      </c>
    </row>
    <row r="489" spans="3:12" x14ac:dyDescent="0.2">
      <c r="C489">
        <v>487</v>
      </c>
      <c r="D489">
        <v>100000</v>
      </c>
      <c r="E489">
        <v>500.24400000000003</v>
      </c>
      <c r="F489">
        <v>-9074.2000000000007</v>
      </c>
      <c r="G489">
        <v>39551.599999999999</v>
      </c>
      <c r="H489">
        <v>0.29929899999999998</v>
      </c>
      <c r="I489">
        <v>1560</v>
      </c>
      <c r="J489">
        <v>440</v>
      </c>
      <c r="K489">
        <f>AVERAGE(F$3:F489)</f>
        <v>-9071.8635523613975</v>
      </c>
      <c r="L489">
        <f>STDEV(F$3:F489)/SQRT(COUNT(F$3:F489))</f>
        <v>8.5154103116392502E-2</v>
      </c>
    </row>
    <row r="490" spans="3:12" x14ac:dyDescent="0.2">
      <c r="C490">
        <v>488</v>
      </c>
      <c r="D490">
        <v>100000</v>
      </c>
      <c r="E490">
        <v>499.69099999999997</v>
      </c>
      <c r="F490">
        <v>-9072.2900000000009</v>
      </c>
      <c r="G490">
        <v>39558.6</v>
      </c>
      <c r="H490">
        <v>-6.1199299999999998E-2</v>
      </c>
      <c r="I490">
        <v>1560</v>
      </c>
      <c r="J490">
        <v>440</v>
      </c>
      <c r="K490">
        <f>AVERAGE(F$3:F490)</f>
        <v>-9071.8644262295093</v>
      </c>
      <c r="L490">
        <f>STDEV(F$3:F490)/SQRT(COUNT(F$3:F490))</f>
        <v>8.4983920850030301E-2</v>
      </c>
    </row>
    <row r="491" spans="3:12" x14ac:dyDescent="0.2">
      <c r="C491">
        <v>489</v>
      </c>
      <c r="D491">
        <v>100000</v>
      </c>
      <c r="E491">
        <v>500.05</v>
      </c>
      <c r="F491">
        <v>-9076.06</v>
      </c>
      <c r="G491">
        <v>39550</v>
      </c>
      <c r="H491">
        <v>-0.25150899999999998</v>
      </c>
      <c r="I491">
        <v>1560</v>
      </c>
      <c r="J491">
        <v>440</v>
      </c>
      <c r="K491">
        <f>AVERAGE(F$3:F491)</f>
        <v>-9071.8730061349706</v>
      </c>
      <c r="L491">
        <f>STDEV(F$3:F491)/SQRT(COUNT(F$3:F491))</f>
        <v>8.5242845196745146E-2</v>
      </c>
    </row>
    <row r="492" spans="3:12" x14ac:dyDescent="0.2">
      <c r="C492">
        <v>490</v>
      </c>
      <c r="D492">
        <v>100000</v>
      </c>
      <c r="E492">
        <v>500.28699999999998</v>
      </c>
      <c r="F492">
        <v>-9070.33</v>
      </c>
      <c r="G492">
        <v>39547.5</v>
      </c>
      <c r="H492">
        <v>-9.1569800000000007E-2</v>
      </c>
      <c r="I492">
        <v>1560</v>
      </c>
      <c r="J492">
        <v>440</v>
      </c>
      <c r="K492">
        <f>AVERAGE(F$3:F492)</f>
        <v>-9071.8698571428577</v>
      </c>
      <c r="L492">
        <f>STDEV(F$3:F492)/SQRT(COUNT(F$3:F492))</f>
        <v>8.5126965569675639E-2</v>
      </c>
    </row>
    <row r="493" spans="3:12" x14ac:dyDescent="0.2">
      <c r="C493">
        <v>491</v>
      </c>
      <c r="D493">
        <v>100000</v>
      </c>
      <c r="E493">
        <v>500.09800000000001</v>
      </c>
      <c r="F493">
        <v>-9071.6299999999992</v>
      </c>
      <c r="G493">
        <v>39558.199999999997</v>
      </c>
      <c r="H493">
        <v>0.122583</v>
      </c>
      <c r="I493">
        <v>1560</v>
      </c>
      <c r="J493">
        <v>440</v>
      </c>
      <c r="K493">
        <f>AVERAGE(F$3:F493)</f>
        <v>-9071.8693686354381</v>
      </c>
      <c r="L493">
        <f>STDEV(F$3:F493)/SQRT(COUNT(F$3:F493))</f>
        <v>8.4954818501192242E-2</v>
      </c>
    </row>
    <row r="494" spans="3:12" x14ac:dyDescent="0.2">
      <c r="C494">
        <v>492</v>
      </c>
      <c r="D494">
        <v>100000</v>
      </c>
      <c r="E494">
        <v>500.44</v>
      </c>
      <c r="F494">
        <v>-9073.08</v>
      </c>
      <c r="G494">
        <v>39578</v>
      </c>
      <c r="H494">
        <v>0.288128</v>
      </c>
      <c r="I494">
        <v>1560</v>
      </c>
      <c r="J494">
        <v>440</v>
      </c>
      <c r="K494">
        <f>AVERAGE(F$3:F494)</f>
        <v>-9071.8718292682934</v>
      </c>
      <c r="L494">
        <f>STDEV(F$3:F494)/SQRT(COUNT(F$3:F494))</f>
        <v>8.4817670308763971E-2</v>
      </c>
    </row>
    <row r="495" spans="3:12" x14ac:dyDescent="0.2">
      <c r="C495">
        <v>493</v>
      </c>
      <c r="D495">
        <v>100000</v>
      </c>
      <c r="E495">
        <v>499.82299999999998</v>
      </c>
      <c r="F495">
        <v>-9071.49</v>
      </c>
      <c r="G495">
        <v>39545</v>
      </c>
      <c r="H495">
        <v>0.34509800000000002</v>
      </c>
      <c r="I495">
        <v>1560</v>
      </c>
      <c r="J495">
        <v>440</v>
      </c>
      <c r="K495">
        <f>AVERAGE(F$3:F495)</f>
        <v>-9071.8710547667361</v>
      </c>
      <c r="L495">
        <f>STDEV(F$3:F495)/SQRT(COUNT(F$3:F495))</f>
        <v>8.4648994761855431E-2</v>
      </c>
    </row>
    <row r="496" spans="3:12" x14ac:dyDescent="0.2">
      <c r="C496">
        <v>494</v>
      </c>
      <c r="D496">
        <v>100000</v>
      </c>
      <c r="E496">
        <v>499.87099999999998</v>
      </c>
      <c r="F496">
        <v>-9068.8700000000008</v>
      </c>
      <c r="G496">
        <v>39534.6</v>
      </c>
      <c r="H496">
        <v>0.38455699999999998</v>
      </c>
      <c r="I496">
        <v>1560</v>
      </c>
      <c r="J496">
        <v>440</v>
      </c>
      <c r="K496">
        <f>AVERAGE(F$3:F496)</f>
        <v>-9071.864979757087</v>
      </c>
      <c r="L496">
        <f>STDEV(F$3:F496)/SQRT(COUNT(F$3:F496))</f>
        <v>8.4695620477293149E-2</v>
      </c>
    </row>
    <row r="497" spans="3:15" x14ac:dyDescent="0.2">
      <c r="C497">
        <v>495</v>
      </c>
      <c r="D497">
        <v>100000</v>
      </c>
      <c r="E497">
        <v>499.96</v>
      </c>
      <c r="F497">
        <v>-9071.89</v>
      </c>
      <c r="G497">
        <v>39563</v>
      </c>
      <c r="H497">
        <v>0.29056599999999999</v>
      </c>
      <c r="I497">
        <v>1560</v>
      </c>
      <c r="J497">
        <v>440</v>
      </c>
      <c r="K497">
        <f>AVERAGE(F$3:F497)</f>
        <v>-9071.8650303030317</v>
      </c>
      <c r="L497">
        <f>STDEV(F$3:F497)/SQRT(COUNT(F$3:F497))</f>
        <v>8.4524360146448513E-2</v>
      </c>
    </row>
    <row r="498" spans="3:15" x14ac:dyDescent="0.2">
      <c r="C498">
        <v>496</v>
      </c>
      <c r="D498">
        <v>100000</v>
      </c>
      <c r="E498">
        <v>499.98599999999999</v>
      </c>
      <c r="F498">
        <v>-9073.74</v>
      </c>
      <c r="G498">
        <v>39558</v>
      </c>
      <c r="H498">
        <v>-1.2231499999999999E-2</v>
      </c>
      <c r="I498">
        <v>1560</v>
      </c>
      <c r="J498">
        <v>440</v>
      </c>
      <c r="K498">
        <f>AVERAGE(F$3:F498)</f>
        <v>-9071.8688104838729</v>
      </c>
      <c r="L498">
        <f>STDEV(F$3:F498)/SQRT(COUNT(F$3:F498))</f>
        <v>8.443843492187432E-2</v>
      </c>
    </row>
    <row r="499" spans="3:15" x14ac:dyDescent="0.2">
      <c r="C499">
        <v>497</v>
      </c>
      <c r="D499">
        <v>100000</v>
      </c>
      <c r="E499">
        <v>500.34300000000002</v>
      </c>
      <c r="F499">
        <v>-9076.19</v>
      </c>
      <c r="G499">
        <v>39583.4</v>
      </c>
      <c r="H499">
        <v>-6.96132E-3</v>
      </c>
      <c r="I499">
        <v>1560</v>
      </c>
      <c r="J499">
        <v>440</v>
      </c>
      <c r="K499">
        <f>AVERAGE(F$3:F499)</f>
        <v>-9071.8775050301829</v>
      </c>
      <c r="L499">
        <f>STDEV(F$3:F499)/SQRT(COUNT(F$3:F499))</f>
        <v>8.4715718028872886E-2</v>
      </c>
    </row>
    <row r="500" spans="3:15" x14ac:dyDescent="0.2">
      <c r="C500">
        <v>498</v>
      </c>
      <c r="D500">
        <v>100000</v>
      </c>
      <c r="E500">
        <v>499.87</v>
      </c>
      <c r="F500">
        <v>-9073.33</v>
      </c>
      <c r="G500">
        <v>39556.800000000003</v>
      </c>
      <c r="H500">
        <v>0.39308700000000002</v>
      </c>
      <c r="I500">
        <v>1560</v>
      </c>
      <c r="J500">
        <v>440</v>
      </c>
      <c r="K500">
        <f>AVERAGE(F$3:F500)</f>
        <v>-9071.8804216867484</v>
      </c>
      <c r="L500">
        <f>STDEV(F$3:F500)/SQRT(COUNT(F$3:F500))</f>
        <v>8.4595729596377456E-2</v>
      </c>
    </row>
    <row r="501" spans="3:15" x14ac:dyDescent="0.2">
      <c r="C501">
        <v>499</v>
      </c>
      <c r="D501">
        <v>100000</v>
      </c>
      <c r="E501">
        <v>500.06599999999997</v>
      </c>
      <c r="F501">
        <v>-9068.3700000000008</v>
      </c>
      <c r="G501">
        <v>39575.9</v>
      </c>
      <c r="H501">
        <v>9.7143999999999998E-3</v>
      </c>
      <c r="I501">
        <v>1560</v>
      </c>
      <c r="J501">
        <v>440</v>
      </c>
      <c r="K501">
        <f>AVERAGE(F$3:F501)</f>
        <v>-9071.87338677355</v>
      </c>
      <c r="L501">
        <f>STDEV(F$3:F501)/SQRT(COUNT(F$3:F501))</f>
        <v>8.4718618694933148E-2</v>
      </c>
      <c r="N501" t="s">
        <v>28</v>
      </c>
    </row>
    <row r="502" spans="3:15" x14ac:dyDescent="0.2">
      <c r="C502">
        <v>500</v>
      </c>
      <c r="D502">
        <v>100000</v>
      </c>
      <c r="E502">
        <v>499.83199999999999</v>
      </c>
      <c r="F502">
        <v>-9068.94</v>
      </c>
      <c r="G502">
        <v>39546.699999999997</v>
      </c>
      <c r="H502">
        <v>-0.24898400000000001</v>
      </c>
      <c r="I502">
        <v>1560</v>
      </c>
      <c r="J502">
        <v>440</v>
      </c>
      <c r="K502">
        <f>AVERAGE(F$3:F502)</f>
        <v>-9071.8675200000034</v>
      </c>
      <c r="L502">
        <f>STDEV(F$3:F502)/SQRT(COUNT(F$3:F502))</f>
        <v>8.4752312110148456E-2</v>
      </c>
      <c r="N502">
        <f>K502-K402</f>
        <v>-1.2720000000626897E-2</v>
      </c>
    </row>
    <row r="504" spans="3:15" x14ac:dyDescent="0.2">
      <c r="M504" t="s">
        <v>31</v>
      </c>
      <c r="N504" t="s">
        <v>27</v>
      </c>
      <c r="O504" t="s">
        <v>30</v>
      </c>
    </row>
    <row r="505" spans="3:15" x14ac:dyDescent="0.2">
      <c r="M505">
        <f>K502-K102</f>
        <v>0.25348000000303728</v>
      </c>
      <c r="N505">
        <f>K502-K202</f>
        <v>9.3329999997877167E-2</v>
      </c>
      <c r="O505">
        <f>K502-K302</f>
        <v>-7.8533333416999085E-3</v>
      </c>
    </row>
    <row r="506" spans="3:15" x14ac:dyDescent="0.2">
      <c r="N506" t="s">
        <v>32</v>
      </c>
    </row>
    <row r="507" spans="3:15" x14ac:dyDescent="0.2">
      <c r="N507">
        <f>K502-K252</f>
        <v>-9.1600000068865484E-3</v>
      </c>
    </row>
    <row r="508" spans="3:15" x14ac:dyDescent="0.2">
      <c r="N508">
        <f>MAX(K252:K502)-MIN(K252:K502)</f>
        <v>9.2700975219486281E-2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7C58-0B8B-2F40-A2A4-5CEA5656F2D5}">
  <dimension ref="B1:AG130"/>
  <sheetViews>
    <sheetView tabSelected="1" workbookViewId="0">
      <selection activeCell="F14" sqref="F14"/>
    </sheetView>
  </sheetViews>
  <sheetFormatPr baseColWidth="10" defaultRowHeight="16" x14ac:dyDescent="0.2"/>
  <sheetData>
    <row r="1" spans="2:12" x14ac:dyDescent="0.2">
      <c r="D1" t="s">
        <v>6</v>
      </c>
      <c r="E1" t="s">
        <v>7</v>
      </c>
      <c r="I1" t="s">
        <v>6</v>
      </c>
      <c r="J1" t="s">
        <v>7</v>
      </c>
    </row>
    <row r="2" spans="2:12" x14ac:dyDescent="0.2">
      <c r="B2" t="s">
        <v>4</v>
      </c>
      <c r="C2">
        <v>300</v>
      </c>
      <c r="D2">
        <v>-8292.8029999999999</v>
      </c>
      <c r="E2">
        <f>D2/2000</f>
        <v>-4.1464014999999996</v>
      </c>
      <c r="G2" t="s">
        <v>5</v>
      </c>
      <c r="H2">
        <v>300</v>
      </c>
      <c r="I2">
        <v>-13779.05</v>
      </c>
      <c r="J2">
        <f>I2/2000</f>
        <v>-6.8895249999999999</v>
      </c>
    </row>
    <row r="3" spans="2:12" x14ac:dyDescent="0.2">
      <c r="C3">
        <v>400</v>
      </c>
      <c r="D3">
        <v>-8245.5349999999999</v>
      </c>
      <c r="E3">
        <f t="shared" ref="E3:E11" si="0">D3/2000</f>
        <v>-4.1227675000000001</v>
      </c>
      <c r="H3">
        <v>400</v>
      </c>
      <c r="I3">
        <v>-13751.29</v>
      </c>
      <c r="J3">
        <f t="shared" ref="J3:J11" si="1">I3/2000</f>
        <v>-6.8756450000000005</v>
      </c>
    </row>
    <row r="4" spans="2:12" x14ac:dyDescent="0.2">
      <c r="C4">
        <v>500</v>
      </c>
      <c r="D4">
        <v>-8213.2749999999996</v>
      </c>
      <c r="E4">
        <f t="shared" si="0"/>
        <v>-4.1066374999999997</v>
      </c>
      <c r="H4">
        <v>500</v>
      </c>
      <c r="I4">
        <v>-13722.83</v>
      </c>
      <c r="J4">
        <f t="shared" si="1"/>
        <v>-6.861415</v>
      </c>
    </row>
    <row r="5" spans="2:12" x14ac:dyDescent="0.2">
      <c r="C5">
        <v>600</v>
      </c>
      <c r="D5">
        <v>-8183.7349999999997</v>
      </c>
      <c r="E5">
        <f t="shared" si="0"/>
        <v>-4.0918675000000002</v>
      </c>
      <c r="H5">
        <v>600</v>
      </c>
      <c r="I5">
        <v>-13693.54</v>
      </c>
      <c r="J5">
        <f t="shared" si="1"/>
        <v>-6.8467700000000002</v>
      </c>
    </row>
    <row r="6" spans="2:12" x14ac:dyDescent="0.2">
      <c r="C6">
        <v>700</v>
      </c>
      <c r="D6">
        <v>-8155.3630000000003</v>
      </c>
      <c r="E6">
        <f t="shared" si="0"/>
        <v>-4.0776814999999997</v>
      </c>
      <c r="H6">
        <v>700</v>
      </c>
      <c r="I6">
        <v>-13663.73</v>
      </c>
      <c r="J6">
        <f t="shared" si="1"/>
        <v>-6.8318649999999996</v>
      </c>
    </row>
    <row r="7" spans="2:12" x14ac:dyDescent="0.2">
      <c r="C7">
        <v>800</v>
      </c>
      <c r="D7">
        <v>-8126.9960000000001</v>
      </c>
      <c r="E7">
        <f t="shared" si="0"/>
        <v>-4.0634980000000001</v>
      </c>
      <c r="H7">
        <v>800</v>
      </c>
      <c r="I7">
        <v>-13632.9</v>
      </c>
      <c r="J7">
        <f t="shared" si="1"/>
        <v>-6.8164499999999997</v>
      </c>
    </row>
    <row r="8" spans="2:12" x14ac:dyDescent="0.2">
      <c r="C8">
        <v>900</v>
      </c>
      <c r="D8">
        <v>-8097.7030000000004</v>
      </c>
      <c r="E8">
        <f t="shared" si="0"/>
        <v>-4.0488515000000005</v>
      </c>
      <c r="H8">
        <v>900</v>
      </c>
      <c r="I8">
        <v>-13601.52</v>
      </c>
      <c r="J8">
        <f t="shared" si="1"/>
        <v>-6.8007600000000004</v>
      </c>
    </row>
    <row r="9" spans="2:12" x14ac:dyDescent="0.2">
      <c r="C9">
        <v>1000</v>
      </c>
      <c r="D9">
        <v>-8067.4750000000004</v>
      </c>
      <c r="E9">
        <f t="shared" si="0"/>
        <v>-4.0337375</v>
      </c>
      <c r="H9">
        <v>1000</v>
      </c>
      <c r="I9">
        <v>-13569.59</v>
      </c>
      <c r="J9">
        <f t="shared" si="1"/>
        <v>-6.7847949999999999</v>
      </c>
    </row>
    <row r="10" spans="2:12" x14ac:dyDescent="0.2">
      <c r="C10">
        <v>1100</v>
      </c>
      <c r="D10">
        <v>-8036.6059999999998</v>
      </c>
      <c r="E10">
        <f t="shared" si="0"/>
        <v>-4.0183029999999995</v>
      </c>
      <c r="H10">
        <v>1100</v>
      </c>
      <c r="I10">
        <v>-13536.93</v>
      </c>
      <c r="J10">
        <f t="shared" si="1"/>
        <v>-6.768465</v>
      </c>
    </row>
    <row r="11" spans="2:12" x14ac:dyDescent="0.2">
      <c r="C11">
        <v>1200</v>
      </c>
      <c r="D11">
        <v>-8004.5609999999997</v>
      </c>
      <c r="E11">
        <f t="shared" si="0"/>
        <v>-4.0022804999999995</v>
      </c>
      <c r="H11">
        <v>1200</v>
      </c>
      <c r="I11">
        <v>-13503.737499999999</v>
      </c>
      <c r="J11">
        <f t="shared" si="1"/>
        <v>-6.7518687499999999</v>
      </c>
    </row>
    <row r="15" spans="2:12" x14ac:dyDescent="0.2">
      <c r="L15" t="s">
        <v>34</v>
      </c>
    </row>
    <row r="17" spans="3:33" x14ac:dyDescent="0.2">
      <c r="C17" s="3"/>
      <c r="D17" s="3" t="s">
        <v>11</v>
      </c>
      <c r="E17" s="3"/>
      <c r="F17" s="3"/>
      <c r="G17" s="3"/>
      <c r="H17" s="3"/>
      <c r="I17" s="3"/>
      <c r="J17" s="3"/>
      <c r="K17" t="s">
        <v>36</v>
      </c>
      <c r="L17" t="s">
        <v>33</v>
      </c>
      <c r="S17" t="s">
        <v>37</v>
      </c>
      <c r="T17" t="s">
        <v>33</v>
      </c>
      <c r="AA17" t="s">
        <v>39</v>
      </c>
      <c r="AB17" t="s">
        <v>33</v>
      </c>
    </row>
    <row r="18" spans="3:33" x14ac:dyDescent="0.2">
      <c r="C18" s="3" t="s">
        <v>0</v>
      </c>
      <c r="D18" s="3"/>
      <c r="E18" s="3"/>
      <c r="F18" s="3"/>
      <c r="G18" s="3"/>
      <c r="H18" s="3"/>
      <c r="I18" s="3"/>
      <c r="J18" s="3"/>
      <c r="K18" t="s">
        <v>35</v>
      </c>
      <c r="S18" t="s">
        <v>25</v>
      </c>
      <c r="AA18" t="s">
        <v>40</v>
      </c>
    </row>
    <row r="19" spans="3:33" x14ac:dyDescent="0.2">
      <c r="C19" s="3">
        <v>300</v>
      </c>
      <c r="D19" s="3"/>
      <c r="E19" s="3"/>
      <c r="F19" s="3"/>
      <c r="G19" s="3" t="s">
        <v>8</v>
      </c>
      <c r="H19" s="3" t="s">
        <v>9</v>
      </c>
      <c r="I19" s="3"/>
      <c r="J19" s="3"/>
      <c r="K19">
        <v>300</v>
      </c>
      <c r="O19" t="s">
        <v>8</v>
      </c>
      <c r="P19" t="s">
        <v>9</v>
      </c>
      <c r="S19">
        <v>300</v>
      </c>
      <c r="W19" t="s">
        <v>8</v>
      </c>
      <c r="X19" t="s">
        <v>9</v>
      </c>
      <c r="AA19">
        <v>300</v>
      </c>
      <c r="AE19" t="s">
        <v>8</v>
      </c>
      <c r="AF19" t="s">
        <v>9</v>
      </c>
    </row>
    <row r="20" spans="3:33" x14ac:dyDescent="0.2">
      <c r="C20" s="3" t="s">
        <v>1</v>
      </c>
      <c r="D20" s="3">
        <v>-9178.5012999999999</v>
      </c>
      <c r="E20" s="3">
        <v>1540</v>
      </c>
      <c r="F20" s="3">
        <v>460</v>
      </c>
      <c r="G20" s="3">
        <f>D20-(E20*$E$2)-(F20*$J$2)</f>
        <v>376.13850999999931</v>
      </c>
      <c r="H20" s="3"/>
      <c r="I20" s="3">
        <f>SUM(E20:F20)</f>
        <v>2000</v>
      </c>
      <c r="J20" s="3"/>
      <c r="K20" t="s">
        <v>1</v>
      </c>
      <c r="O20">
        <f>L20-(M20*$E$2)-(N20*$J$2)</f>
        <v>0</v>
      </c>
      <c r="Q20">
        <f>SUM(M20:N20)</f>
        <v>0</v>
      </c>
      <c r="S20" t="s">
        <v>1</v>
      </c>
      <c r="W20">
        <f>T20-(U20*$E$2)-(V20*$J$2)</f>
        <v>0</v>
      </c>
      <c r="Y20">
        <f>SUM(U20:V20)</f>
        <v>0</v>
      </c>
      <c r="AA20" t="s">
        <v>1</v>
      </c>
      <c r="AE20">
        <f>AB20-(AC20*$E$2)-(AD20*$J$2)</f>
        <v>0</v>
      </c>
      <c r="AG20">
        <f>SUM(AC20:AD20)</f>
        <v>0</v>
      </c>
    </row>
    <row r="21" spans="3:33" x14ac:dyDescent="0.2">
      <c r="C21" s="3" t="s">
        <v>2</v>
      </c>
      <c r="D21" s="3">
        <v>-9182.1764000000003</v>
      </c>
      <c r="E21" s="3">
        <v>1540.57</v>
      </c>
      <c r="F21" s="3">
        <v>460.43</v>
      </c>
      <c r="G21" s="3">
        <f>D21-(E21*$E$2)-(F21*$J$2)</f>
        <v>377.78935460499861</v>
      </c>
      <c r="H21" s="3">
        <f>G21-G$20*(SUM(E21:F21)/SUM(E$20:F$20))</f>
        <v>1.4627753499993332</v>
      </c>
      <c r="I21" s="3">
        <f t="shared" ref="I21" si="2">SUM(E21:F21)</f>
        <v>2001</v>
      </c>
      <c r="J21" s="3"/>
      <c r="K21" t="s">
        <v>2</v>
      </c>
      <c r="O21">
        <f>L21-(M21*$E$2)-(N21*$J$2)</f>
        <v>0</v>
      </c>
      <c r="P21" t="e">
        <f>O21-O$20*(SUM(M21:N21)/SUM(M$20:N$20))</f>
        <v>#DIV/0!</v>
      </c>
      <c r="Q21">
        <f t="shared" ref="Q21:Q25" si="3">SUM(M21:N21)</f>
        <v>0</v>
      </c>
      <c r="S21" t="s">
        <v>2</v>
      </c>
      <c r="W21">
        <f>T21-(U21*$E$2)-(V21*$J$2)</f>
        <v>0</v>
      </c>
      <c r="X21" t="e">
        <f>W21-W$20*(SUM(U21:V21)/SUM(U$20:V$20))</f>
        <v>#DIV/0!</v>
      </c>
      <c r="Y21">
        <f t="shared" ref="Y21:Y25" si="4">SUM(U21:V21)</f>
        <v>0</v>
      </c>
      <c r="AA21" t="s">
        <v>2</v>
      </c>
      <c r="AE21">
        <f>AB21-(AC21*$E$2)-(AD21*$J$2)</f>
        <v>0</v>
      </c>
      <c r="AF21" t="e">
        <f>AE21-AE$20*(SUM(AC21:AD21)/SUM(AC$20:AD$20))</f>
        <v>#DIV/0!</v>
      </c>
      <c r="AG21">
        <f t="shared" ref="AG21:AG25" si="5">SUM(AC21:AD21)</f>
        <v>0</v>
      </c>
    </row>
    <row r="22" spans="3:33" x14ac:dyDescent="0.2">
      <c r="C22" s="3" t="s">
        <v>3</v>
      </c>
      <c r="D22" s="3">
        <v>-9172.7774000000009</v>
      </c>
      <c r="E22" s="3">
        <v>1539.24</v>
      </c>
      <c r="F22" s="3">
        <v>459.76</v>
      </c>
      <c r="G22" s="3">
        <f t="shared" ref="G22:G25" si="6">D22-(E22*$E$2)-(F22*$J$2)</f>
        <v>377.05765885999836</v>
      </c>
      <c r="H22" s="3">
        <f t="shared" ref="H22:H25" si="7">G22-G$20*(SUM(E22:F22)/SUM(E$20:F$20))</f>
        <v>1.1072181149990001</v>
      </c>
      <c r="I22" s="3">
        <f t="shared" ref="I22:I25" si="8">SUM(E22:F22)</f>
        <v>1999</v>
      </c>
      <c r="J22" s="3"/>
      <c r="K22" t="s">
        <v>3</v>
      </c>
      <c r="O22">
        <f t="shared" ref="O22:O25" si="9">L22-(M22*$E$2)-(N22*$J$2)</f>
        <v>0</v>
      </c>
      <c r="P22" t="e">
        <f t="shared" ref="P22:P25" si="10">O22-O$20*(SUM(M22:N22)/SUM(M$20:N$20))</f>
        <v>#DIV/0!</v>
      </c>
      <c r="Q22">
        <f t="shared" si="3"/>
        <v>0</v>
      </c>
      <c r="S22" t="s">
        <v>3</v>
      </c>
      <c r="W22">
        <f t="shared" ref="W22:W25" si="11">T22-(U22*$E$2)-(V22*$J$2)</f>
        <v>0</v>
      </c>
      <c r="X22" t="e">
        <f t="shared" ref="X22:X25" si="12">W22-W$20*(SUM(U22:V22)/SUM(U$20:V$20))</f>
        <v>#DIV/0!</v>
      </c>
      <c r="Y22">
        <f t="shared" si="4"/>
        <v>0</v>
      </c>
      <c r="AA22" t="s">
        <v>3</v>
      </c>
      <c r="AE22">
        <f t="shared" ref="AE22:AE25" si="13">AB22-(AC22*$E$2)-(AD22*$J$2)</f>
        <v>0</v>
      </c>
      <c r="AF22" t="e">
        <f t="shared" ref="AF22:AF25" si="14">AE22-AE$20*(SUM(AC22:AD22)/SUM(AC$20:AD$20))</f>
        <v>#DIV/0!</v>
      </c>
      <c r="AG22">
        <f t="shared" si="5"/>
        <v>0</v>
      </c>
    </row>
    <row r="23" spans="3:33" x14ac:dyDescent="0.2">
      <c r="C23" s="3" t="s">
        <v>14</v>
      </c>
      <c r="D23" s="3">
        <v>-9186.6833999999999</v>
      </c>
      <c r="E23" s="3">
        <v>1541.04</v>
      </c>
      <c r="F23" s="3">
        <v>460.96</v>
      </c>
      <c r="G23" s="3">
        <f t="shared" si="6"/>
        <v>378.88261155999908</v>
      </c>
      <c r="H23" s="3">
        <f t="shared" si="7"/>
        <v>2.367963049999787</v>
      </c>
      <c r="I23" s="3">
        <f t="shared" si="8"/>
        <v>2002</v>
      </c>
      <c r="J23" s="3"/>
      <c r="K23" t="s">
        <v>14</v>
      </c>
      <c r="O23">
        <f t="shared" si="9"/>
        <v>0</v>
      </c>
      <c r="P23" t="e">
        <f t="shared" si="10"/>
        <v>#DIV/0!</v>
      </c>
      <c r="Q23">
        <f t="shared" si="3"/>
        <v>0</v>
      </c>
      <c r="S23" t="s">
        <v>14</v>
      </c>
      <c r="W23">
        <f t="shared" si="11"/>
        <v>0</v>
      </c>
      <c r="X23" t="e">
        <f t="shared" si="12"/>
        <v>#DIV/0!</v>
      </c>
      <c r="Y23">
        <f t="shared" si="4"/>
        <v>0</v>
      </c>
      <c r="AA23" t="s">
        <v>14</v>
      </c>
      <c r="AE23">
        <f t="shared" si="13"/>
        <v>0</v>
      </c>
      <c r="AF23" t="e">
        <f t="shared" si="14"/>
        <v>#DIV/0!</v>
      </c>
      <c r="AG23">
        <f t="shared" si="5"/>
        <v>0</v>
      </c>
    </row>
    <row r="24" spans="3:33" x14ac:dyDescent="0.2">
      <c r="C24" s="3" t="s">
        <v>15</v>
      </c>
      <c r="D24" s="3">
        <v>-9166.9925999999996</v>
      </c>
      <c r="E24" s="3">
        <v>1538.42</v>
      </c>
      <c r="F24" s="3">
        <v>459.58</v>
      </c>
      <c r="G24" s="3">
        <f t="shared" si="6"/>
        <v>378.20229513000004</v>
      </c>
      <c r="H24" s="3">
        <f t="shared" si="7"/>
        <v>2.4399236400006998</v>
      </c>
      <c r="I24" s="3">
        <f t="shared" si="8"/>
        <v>1998</v>
      </c>
      <c r="J24" s="3"/>
      <c r="K24" t="s">
        <v>15</v>
      </c>
      <c r="O24">
        <f t="shared" si="9"/>
        <v>0</v>
      </c>
      <c r="P24" t="e">
        <f t="shared" si="10"/>
        <v>#DIV/0!</v>
      </c>
      <c r="Q24">
        <f t="shared" si="3"/>
        <v>0</v>
      </c>
      <c r="S24" t="s">
        <v>15</v>
      </c>
      <c r="W24">
        <f t="shared" si="11"/>
        <v>0</v>
      </c>
      <c r="X24" t="e">
        <f t="shared" si="12"/>
        <v>#DIV/0!</v>
      </c>
      <c r="Y24">
        <f t="shared" si="4"/>
        <v>0</v>
      </c>
      <c r="AA24" t="s">
        <v>15</v>
      </c>
      <c r="AE24">
        <f t="shared" si="13"/>
        <v>0</v>
      </c>
      <c r="AF24" t="e">
        <f t="shared" si="14"/>
        <v>#DIV/0!</v>
      </c>
      <c r="AG24">
        <f t="shared" si="5"/>
        <v>0</v>
      </c>
    </row>
    <row r="25" spans="3:33" x14ac:dyDescent="0.2">
      <c r="C25" s="3" t="s">
        <v>16</v>
      </c>
      <c r="D25" s="3">
        <v>-9167.7139999999999</v>
      </c>
      <c r="E25" s="3">
        <v>1539.22</v>
      </c>
      <c r="F25" s="3">
        <v>459.78</v>
      </c>
      <c r="G25" s="3">
        <f t="shared" si="6"/>
        <v>382.17592132999971</v>
      </c>
      <c r="H25" s="3">
        <f t="shared" si="7"/>
        <v>6.2254805850003549</v>
      </c>
      <c r="I25" s="3">
        <f t="shared" si="8"/>
        <v>1999</v>
      </c>
      <c r="J25" s="3"/>
      <c r="K25" t="s">
        <v>16</v>
      </c>
      <c r="O25">
        <f t="shared" si="9"/>
        <v>0</v>
      </c>
      <c r="P25" t="e">
        <f t="shared" si="10"/>
        <v>#DIV/0!</v>
      </c>
      <c r="Q25">
        <f t="shared" si="3"/>
        <v>0</v>
      </c>
      <c r="S25" t="s">
        <v>16</v>
      </c>
      <c r="W25">
        <f t="shared" si="11"/>
        <v>0</v>
      </c>
      <c r="X25" t="e">
        <f t="shared" si="12"/>
        <v>#DIV/0!</v>
      </c>
      <c r="Y25">
        <f t="shared" si="4"/>
        <v>0</v>
      </c>
      <c r="AA25" t="s">
        <v>16</v>
      </c>
      <c r="AE25">
        <f t="shared" si="13"/>
        <v>0</v>
      </c>
      <c r="AF25" t="e">
        <f t="shared" si="14"/>
        <v>#DIV/0!</v>
      </c>
      <c r="AG25">
        <f t="shared" si="5"/>
        <v>0</v>
      </c>
    </row>
    <row r="26" spans="3:33" x14ac:dyDescent="0.2">
      <c r="C26" s="3"/>
      <c r="D26" s="3"/>
      <c r="E26" s="3"/>
      <c r="F26" s="3"/>
      <c r="G26" s="3"/>
      <c r="H26" s="3"/>
      <c r="I26" s="3"/>
      <c r="J26" s="3"/>
    </row>
    <row r="27" spans="3:33" x14ac:dyDescent="0.2">
      <c r="C27" s="3">
        <v>400</v>
      </c>
      <c r="D27" s="3"/>
      <c r="E27" s="3"/>
      <c r="F27" s="3"/>
      <c r="G27" s="3" t="s">
        <v>8</v>
      </c>
      <c r="H27" s="3" t="s">
        <v>9</v>
      </c>
      <c r="I27" s="3"/>
      <c r="J27" s="3"/>
      <c r="K27">
        <v>400</v>
      </c>
      <c r="O27" t="s">
        <v>8</v>
      </c>
      <c r="P27" t="s">
        <v>9</v>
      </c>
      <c r="S27">
        <v>400</v>
      </c>
      <c r="W27" t="s">
        <v>8</v>
      </c>
      <c r="X27" t="s">
        <v>9</v>
      </c>
      <c r="AA27">
        <v>400</v>
      </c>
      <c r="AE27" t="s">
        <v>8</v>
      </c>
      <c r="AF27" t="s">
        <v>9</v>
      </c>
    </row>
    <row r="28" spans="3:33" x14ac:dyDescent="0.2">
      <c r="C28" s="3" t="s">
        <v>1</v>
      </c>
      <c r="D28" s="3">
        <v>-9147.9424999999992</v>
      </c>
      <c r="E28" s="3">
        <v>1540</v>
      </c>
      <c r="F28" s="3">
        <v>460</v>
      </c>
      <c r="G28" s="3">
        <f>D28-(E28*$E$3)-(F28*$J$3)</f>
        <v>363.91615000000138</v>
      </c>
      <c r="H28" s="3"/>
      <c r="I28" s="3">
        <f>SUM(E28:F28)</f>
        <v>2000</v>
      </c>
      <c r="J28" s="3"/>
      <c r="K28" t="s">
        <v>1</v>
      </c>
      <c r="L28">
        <v>-9100.7828399999999</v>
      </c>
      <c r="M28">
        <v>1560</v>
      </c>
      <c r="N28">
        <v>440</v>
      </c>
      <c r="O28">
        <f>L28-(M28*$E$3)-(N28*$J$3)</f>
        <v>356.01826000000074</v>
      </c>
      <c r="Q28">
        <f>SUM(M28:N28)</f>
        <v>2000</v>
      </c>
      <c r="S28" t="s">
        <v>1</v>
      </c>
      <c r="T28">
        <v>-9493.5884800000003</v>
      </c>
      <c r="U28">
        <v>1400</v>
      </c>
      <c r="V28">
        <v>600</v>
      </c>
      <c r="W28">
        <f>T28-(U28*$E$3)-(V28*$J$3)</f>
        <v>403.67302000000018</v>
      </c>
      <c r="Y28">
        <f>SUM(U28:V28)</f>
        <v>2000</v>
      </c>
      <c r="AA28" t="s">
        <v>1</v>
      </c>
      <c r="AE28">
        <f>AB28-(AC28*$E$3)-(AD28*$J$3)</f>
        <v>0</v>
      </c>
      <c r="AG28">
        <f>SUM(AC28:AD28)</f>
        <v>0</v>
      </c>
    </row>
    <row r="29" spans="3:33" x14ac:dyDescent="0.2">
      <c r="C29" s="3" t="s">
        <v>2</v>
      </c>
      <c r="D29" s="3">
        <v>-9151.9076000000005</v>
      </c>
      <c r="E29" s="3">
        <v>1540.56</v>
      </c>
      <c r="F29" s="3">
        <v>460.44</v>
      </c>
      <c r="G29" s="3">
        <f>D29-(E29*$E$3)-(F29*$J$3)</f>
        <v>365.28508359999933</v>
      </c>
      <c r="H29" s="3">
        <f>G29-G$28*(SUM(E29:F29)/SUM(E$28:F$28))</f>
        <v>1.1869755249979903</v>
      </c>
      <c r="I29" s="3">
        <f t="shared" ref="I29:I30" si="15">SUM(E29:F29)</f>
        <v>2001</v>
      </c>
      <c r="J29" s="3"/>
      <c r="K29" t="s">
        <v>2</v>
      </c>
      <c r="L29">
        <v>-9104.6149999999998</v>
      </c>
      <c r="M29">
        <v>1560.508</v>
      </c>
      <c r="N29">
        <v>440.49200000000002</v>
      </c>
      <c r="O29">
        <f t="shared" ref="O29:O33" si="16">L29-(M29*$E$3)-(N29*$J$3)</f>
        <v>357.66328323000062</v>
      </c>
      <c r="P29">
        <f>O29-O$28*(SUM(M29:N29)/SUM(M$28:N$28))</f>
        <v>1.4670140999999148</v>
      </c>
      <c r="Q29">
        <f t="shared" ref="Q29:Q33" si="17">SUM(M29:N29)</f>
        <v>2001</v>
      </c>
      <c r="S29" t="s">
        <v>2</v>
      </c>
      <c r="T29">
        <v>-9496.8808800000006</v>
      </c>
      <c r="U29">
        <v>1400.5319999999999</v>
      </c>
      <c r="V29">
        <v>600.46799999999996</v>
      </c>
      <c r="W29">
        <f t="shared" ref="W29:W33" si="18">T29-(U29*$E$3)-(V29*$J$3)</f>
        <v>405.79173416999947</v>
      </c>
      <c r="X29">
        <f>W29-W$28*(SUM(U29:V29)/SUM(U$28:V$28))</f>
        <v>1.9168776599993294</v>
      </c>
      <c r="Y29">
        <f t="shared" ref="Y29:Y33" si="19">SUM(U29:V29)</f>
        <v>2001</v>
      </c>
      <c r="AA29" t="s">
        <v>2</v>
      </c>
      <c r="AE29">
        <f t="shared" ref="AE29:AE33" si="20">AB29-(AC29*$E$3)-(AD29*$J$3)</f>
        <v>0</v>
      </c>
      <c r="AF29" t="e">
        <f>AE29-AE$28*(SUM(AC29:AD29)/SUM(AC$28:AD$28))</f>
        <v>#DIV/0!</v>
      </c>
      <c r="AG29">
        <f t="shared" ref="AG29:AG33" si="21">SUM(AC29:AD29)</f>
        <v>0</v>
      </c>
    </row>
    <row r="30" spans="3:33" x14ac:dyDescent="0.2">
      <c r="C30" s="3" t="s">
        <v>3</v>
      </c>
      <c r="D30" s="3">
        <v>-9141.7582999999995</v>
      </c>
      <c r="E30" s="3">
        <v>1539.26</v>
      </c>
      <c r="F30" s="3">
        <v>459.74</v>
      </c>
      <c r="G30" s="3">
        <f>D30-(E30*$E$3)-(F30*$J$3)</f>
        <v>365.26183435000075</v>
      </c>
      <c r="H30" s="3">
        <f>G30-G$28*(SUM(E30:F30)/SUM(E$28:F$28))</f>
        <v>1.5276424249993283</v>
      </c>
      <c r="I30" s="3">
        <f t="shared" si="15"/>
        <v>1999</v>
      </c>
      <c r="J30" s="3"/>
      <c r="K30" t="s">
        <v>3</v>
      </c>
      <c r="L30">
        <v>-9094.6829199999993</v>
      </c>
      <c r="M30">
        <v>1559.2360000000001</v>
      </c>
      <c r="N30">
        <v>439.76400000000001</v>
      </c>
      <c r="O30">
        <f t="shared" si="16"/>
        <v>357.34573341000169</v>
      </c>
      <c r="P30">
        <f t="shared" ref="P30:P33" si="22">O30-O$28*(SUM(M30:N30)/SUM(M$28:N$28))</f>
        <v>1.5054825400009122</v>
      </c>
      <c r="Q30">
        <f t="shared" si="17"/>
        <v>1999</v>
      </c>
      <c r="S30" t="s">
        <v>3</v>
      </c>
      <c r="T30">
        <v>-9487.5775200000098</v>
      </c>
      <c r="U30">
        <v>1399.2919999999999</v>
      </c>
      <c r="V30">
        <v>599.70799999999997</v>
      </c>
      <c r="W30">
        <f t="shared" si="18"/>
        <v>404.7573722699899</v>
      </c>
      <c r="X30">
        <f t="shared" ref="X30:X33" si="23">W30-W$28*(SUM(U30:V30)/SUM(U$28:V$28))</f>
        <v>1.2861887799896863</v>
      </c>
      <c r="Y30">
        <f t="shared" si="19"/>
        <v>1999</v>
      </c>
      <c r="AA30" t="s">
        <v>3</v>
      </c>
      <c r="AE30">
        <f t="shared" si="20"/>
        <v>0</v>
      </c>
      <c r="AF30" t="e">
        <f>AE30-AE$28*(SUM(AC30:AD30)/SUM(AC$28:AD$28))</f>
        <v>#DIV/0!</v>
      </c>
      <c r="AG30">
        <f t="shared" si="21"/>
        <v>0</v>
      </c>
    </row>
    <row r="31" spans="3:33" x14ac:dyDescent="0.2">
      <c r="C31" s="3" t="s">
        <v>14</v>
      </c>
      <c r="D31" s="3">
        <v>-9156.3675000000003</v>
      </c>
      <c r="E31" s="3">
        <v>1540.99</v>
      </c>
      <c r="F31" s="3">
        <v>461.01</v>
      </c>
      <c r="G31" s="3">
        <f t="shared" ref="G31:G32" si="24">D31-(E31*$E$3)-(F31*$J$3)</f>
        <v>366.51709127499998</v>
      </c>
      <c r="H31" s="3">
        <f t="shared" ref="H31:H32" si="25">G31-G$28*(SUM(E31:F31)/SUM(E$28:F$28))</f>
        <v>2.2370251249986381</v>
      </c>
      <c r="I31" s="3">
        <f t="shared" ref="I31:I32" si="26">SUM(E31:F31)</f>
        <v>2002</v>
      </c>
      <c r="J31" s="3"/>
      <c r="K31" t="s">
        <v>14</v>
      </c>
      <c r="O31">
        <f t="shared" si="16"/>
        <v>0</v>
      </c>
      <c r="P31">
        <f t="shared" si="22"/>
        <v>0</v>
      </c>
      <c r="Q31">
        <f t="shared" si="17"/>
        <v>0</v>
      </c>
      <c r="S31" t="s">
        <v>14</v>
      </c>
      <c r="T31">
        <v>-9501.6288000000004</v>
      </c>
      <c r="U31">
        <v>1401.008</v>
      </c>
      <c r="V31">
        <v>600.99199999999996</v>
      </c>
      <c r="W31">
        <f t="shared" si="18"/>
        <v>406.60908947999997</v>
      </c>
      <c r="X31">
        <f t="shared" si="23"/>
        <v>2.532396459999859</v>
      </c>
      <c r="Y31">
        <f t="shared" si="19"/>
        <v>2002</v>
      </c>
      <c r="AA31" t="s">
        <v>14</v>
      </c>
      <c r="AE31">
        <f t="shared" si="20"/>
        <v>0</v>
      </c>
      <c r="AF31" t="e">
        <f t="shared" ref="AF31:AF33" si="27">AE31-AE$28*(SUM(AC31:AD31)/SUM(AC$28:AD$28))</f>
        <v>#DIV/0!</v>
      </c>
      <c r="AG31">
        <f t="shared" si="21"/>
        <v>0</v>
      </c>
    </row>
    <row r="32" spans="3:33" x14ac:dyDescent="0.2">
      <c r="C32" s="3" t="s">
        <v>15</v>
      </c>
      <c r="D32" s="3">
        <v>-9136.3233999999993</v>
      </c>
      <c r="E32" s="3">
        <v>1538.46</v>
      </c>
      <c r="F32" s="3">
        <v>459.54</v>
      </c>
      <c r="G32" s="3">
        <f t="shared" si="24"/>
        <v>366.02339135000148</v>
      </c>
      <c r="H32" s="3">
        <f t="shared" si="25"/>
        <v>2.4711575000001176</v>
      </c>
      <c r="I32" s="3">
        <f t="shared" si="26"/>
        <v>1998</v>
      </c>
      <c r="J32" s="3"/>
      <c r="K32" t="s">
        <v>15</v>
      </c>
      <c r="L32">
        <v>-9089.26188</v>
      </c>
      <c r="M32">
        <v>1558.4680000000001</v>
      </c>
      <c r="N32">
        <v>439.53199999999998</v>
      </c>
      <c r="O32">
        <f t="shared" si="16"/>
        <v>358.00533833000054</v>
      </c>
      <c r="P32">
        <f t="shared" si="22"/>
        <v>2.3430965899997886</v>
      </c>
      <c r="Q32">
        <f t="shared" si="17"/>
        <v>1998</v>
      </c>
      <c r="S32" t="s">
        <v>15</v>
      </c>
      <c r="T32">
        <v>-9481.8318072289094</v>
      </c>
      <c r="U32">
        <v>1398.6666666666699</v>
      </c>
      <c r="V32">
        <v>599.33333333333303</v>
      </c>
      <c r="W32">
        <f t="shared" si="18"/>
        <v>405.34890610443563</v>
      </c>
      <c r="X32">
        <f t="shared" si="23"/>
        <v>2.0795591244348657</v>
      </c>
      <c r="Y32">
        <f t="shared" si="19"/>
        <v>1998.000000000003</v>
      </c>
      <c r="AA32" t="s">
        <v>15</v>
      </c>
      <c r="AE32">
        <f t="shared" si="20"/>
        <v>0</v>
      </c>
      <c r="AF32" t="e">
        <f t="shared" si="27"/>
        <v>#DIV/0!</v>
      </c>
      <c r="AG32">
        <f t="shared" si="21"/>
        <v>0</v>
      </c>
    </row>
    <row r="33" spans="3:33" x14ac:dyDescent="0.2">
      <c r="C33" s="3" t="s">
        <v>16</v>
      </c>
      <c r="D33" s="3">
        <v>-9137.0203000000001</v>
      </c>
      <c r="E33" s="3">
        <v>1539.21</v>
      </c>
      <c r="F33" s="3">
        <v>459.79</v>
      </c>
      <c r="G33" s="3">
        <f>D33-(E33*$E$3)-(F33*$J$3)</f>
        <v>370.13747822500045</v>
      </c>
      <c r="H33" s="3">
        <f>G33-G$28*(SUM(E33:F33)/SUM(E$28:F$28))</f>
        <v>6.4032862999990243</v>
      </c>
      <c r="I33" s="3">
        <f t="shared" ref="I33" si="28">SUM(E33:F33)</f>
        <v>1999</v>
      </c>
      <c r="J33" s="3"/>
      <c r="K33" t="s">
        <v>16</v>
      </c>
      <c r="L33">
        <v>-9090.0401199999997</v>
      </c>
      <c r="M33">
        <v>1559.18</v>
      </c>
      <c r="N33">
        <v>439.82</v>
      </c>
      <c r="O33">
        <f t="shared" si="16"/>
        <v>362.14269455000067</v>
      </c>
      <c r="P33">
        <f t="shared" si="22"/>
        <v>6.3024436799998966</v>
      </c>
      <c r="Q33">
        <f t="shared" si="17"/>
        <v>1999</v>
      </c>
      <c r="S33" t="s">
        <v>16</v>
      </c>
      <c r="T33">
        <v>-9482.3001606425696</v>
      </c>
      <c r="U33">
        <v>1399.30120481928</v>
      </c>
      <c r="V33">
        <v>599.69879518072298</v>
      </c>
      <c r="W33">
        <f t="shared" si="18"/>
        <v>410.00939188756365</v>
      </c>
      <c r="X33">
        <f t="shared" si="23"/>
        <v>6.5382083975628689</v>
      </c>
      <c r="Y33">
        <f t="shared" si="19"/>
        <v>1999.000000000003</v>
      </c>
      <c r="AA33" t="s">
        <v>16</v>
      </c>
      <c r="AE33">
        <f t="shared" si="20"/>
        <v>0</v>
      </c>
      <c r="AF33" t="e">
        <f t="shared" si="27"/>
        <v>#DIV/0!</v>
      </c>
      <c r="AG33">
        <f t="shared" si="21"/>
        <v>0</v>
      </c>
    </row>
    <row r="34" spans="3:33" x14ac:dyDescent="0.2">
      <c r="C34" s="3"/>
      <c r="D34" s="3"/>
      <c r="E34" s="3"/>
      <c r="F34" s="3"/>
      <c r="G34" s="3"/>
      <c r="H34" s="3"/>
      <c r="I34" s="3"/>
      <c r="J34" s="3"/>
    </row>
    <row r="35" spans="3:33" x14ac:dyDescent="0.2">
      <c r="C35" s="3">
        <v>500</v>
      </c>
      <c r="D35" s="3"/>
      <c r="E35" s="3"/>
      <c r="F35" s="3"/>
      <c r="G35" s="3" t="s">
        <v>8</v>
      </c>
      <c r="H35" s="3" t="s">
        <v>9</v>
      </c>
      <c r="I35" s="3"/>
      <c r="J35" s="3"/>
      <c r="K35">
        <v>500</v>
      </c>
      <c r="O35" t="s">
        <v>8</v>
      </c>
      <c r="P35" t="s">
        <v>9</v>
      </c>
      <c r="S35">
        <v>500</v>
      </c>
      <c r="W35" t="s">
        <v>8</v>
      </c>
      <c r="X35" t="s">
        <v>9</v>
      </c>
      <c r="AA35">
        <v>500</v>
      </c>
      <c r="AE35" t="s">
        <v>8</v>
      </c>
      <c r="AF35" t="s">
        <v>9</v>
      </c>
    </row>
    <row r="36" spans="3:33" x14ac:dyDescent="0.2">
      <c r="C36" s="3" t="s">
        <v>1</v>
      </c>
      <c r="D36" s="3">
        <v>-9118.9004000000004</v>
      </c>
      <c r="E36" s="3">
        <v>1540</v>
      </c>
      <c r="F36" s="3">
        <v>460</v>
      </c>
      <c r="G36" s="3">
        <f>D36-(E36*$E$4)-(F36*$J$4)</f>
        <v>361.57224999999926</v>
      </c>
      <c r="H36" s="3"/>
      <c r="I36" s="3">
        <f>SUM(E36:F36)</f>
        <v>2000</v>
      </c>
      <c r="J36" s="3"/>
      <c r="K36" t="s">
        <v>1</v>
      </c>
      <c r="L36">
        <v>-9071.8583600000002</v>
      </c>
      <c r="M36">
        <v>1560</v>
      </c>
      <c r="N36">
        <v>440</v>
      </c>
      <c r="O36">
        <f>L36-(M36*$E$4)-(N36*$J$4)</f>
        <v>353.51873999999953</v>
      </c>
      <c r="Q36">
        <f>SUM(M36:N36)</f>
        <v>2000</v>
      </c>
      <c r="S36" t="s">
        <v>1</v>
      </c>
      <c r="T36">
        <v>-9466.4146586345396</v>
      </c>
      <c r="U36">
        <v>1400</v>
      </c>
      <c r="V36">
        <v>600</v>
      </c>
      <c r="W36">
        <f>T36-(U36*$E$4)-(V36*$J$4)</f>
        <v>399.72684136546013</v>
      </c>
      <c r="Y36">
        <f>SUM(U36:V36)</f>
        <v>2000</v>
      </c>
      <c r="AA36" t="s">
        <v>1</v>
      </c>
      <c r="AE36">
        <f>AB36-(AC36*$E$4)-(AD36*$J$4)</f>
        <v>0</v>
      </c>
      <c r="AG36">
        <f>SUM(AC36:AD36)</f>
        <v>0</v>
      </c>
    </row>
    <row r="37" spans="3:33" x14ac:dyDescent="0.2">
      <c r="C37" s="3" t="s">
        <v>2</v>
      </c>
      <c r="D37" s="3">
        <v>-9123.1389999999992</v>
      </c>
      <c r="E37" s="3">
        <v>1540.53</v>
      </c>
      <c r="F37" s="3">
        <v>460.47</v>
      </c>
      <c r="G37" s="3">
        <f t="shared" ref="G37" si="29">D37-(E37*$E$4)-(F37*$J$4)</f>
        <v>362.73503292500072</v>
      </c>
      <c r="H37" s="3">
        <f>G37-G$36*(SUM(E37:F37)/SUM(E$36:F$36))</f>
        <v>0.98199680000146827</v>
      </c>
      <c r="I37" s="3">
        <f t="shared" ref="I37:I38" si="30">SUM(E37:F37)</f>
        <v>2001</v>
      </c>
      <c r="J37" s="3"/>
      <c r="K37" t="s">
        <v>2</v>
      </c>
      <c r="L37">
        <v>-9076.0616399999999</v>
      </c>
      <c r="M37">
        <v>1560.5160000000001</v>
      </c>
      <c r="N37">
        <v>440.48399999999998</v>
      </c>
      <c r="O37">
        <f t="shared" ref="O37:O41" si="31">L37-(M37*$E$4)-(N37*$J$4)</f>
        <v>354.75540980999995</v>
      </c>
      <c r="P37">
        <f>O37-O$36*(SUM(M37:N37)/SUM(M$36:N$36))</f>
        <v>1.0599104400004649</v>
      </c>
      <c r="Q37">
        <f t="shared" ref="Q37:Q41" si="32">SUM(M37:N37)</f>
        <v>2001</v>
      </c>
      <c r="S37" t="s">
        <v>2</v>
      </c>
      <c r="T37">
        <v>-9470.5443599999999</v>
      </c>
      <c r="U37">
        <v>1400.4760000000001</v>
      </c>
      <c r="V37">
        <v>600.524</v>
      </c>
      <c r="W37">
        <f t="shared" ref="W37:W41" si="33">T37-(U37*$E$4)-(V37*$J$4)</f>
        <v>401.14728091000052</v>
      </c>
      <c r="X37">
        <f>W37-W$36*(SUM(U37:V37)/SUM(U$36:V$36))</f>
        <v>1.2205761238576542</v>
      </c>
      <c r="Y37">
        <f t="shared" ref="Y37:Y41" si="34">SUM(U37:V37)</f>
        <v>2001</v>
      </c>
      <c r="AA37" t="s">
        <v>2</v>
      </c>
      <c r="AE37">
        <f t="shared" ref="AE37:AE41" si="35">AB37-(AC37*$E$4)-(AD37*$J$4)</f>
        <v>0</v>
      </c>
      <c r="AF37" t="e">
        <f>AE37-AE$36*(SUM(AC37:AD37)/SUM(AC$36:AD$36))</f>
        <v>#DIV/0!</v>
      </c>
      <c r="AG37">
        <f t="shared" ref="AG37:AG41" si="36">SUM(AC37:AD37)</f>
        <v>0</v>
      </c>
    </row>
    <row r="38" spans="3:33" x14ac:dyDescent="0.2">
      <c r="C38" s="3" t="s">
        <v>3</v>
      </c>
      <c r="D38" s="3">
        <v>-9113.3896999999997</v>
      </c>
      <c r="E38" s="3">
        <v>1539.24</v>
      </c>
      <c r="F38" s="3">
        <v>459.76</v>
      </c>
      <c r="G38" s="3">
        <f>D38-(E38*$E$4)-(F38*$J$4)</f>
        <v>362.31516590000047</v>
      </c>
      <c r="H38" s="3">
        <f>G38-G$36*(SUM(E38:F38)/SUM(E$36:F$36))</f>
        <v>0.92370202500120513</v>
      </c>
      <c r="I38" s="3">
        <f t="shared" si="30"/>
        <v>1999</v>
      </c>
      <c r="J38" s="3"/>
      <c r="K38" t="s">
        <v>3</v>
      </c>
      <c r="L38">
        <v>-9065.8564399999996</v>
      </c>
      <c r="M38">
        <v>1559.204</v>
      </c>
      <c r="N38">
        <v>439.79599999999999</v>
      </c>
      <c r="O38">
        <f t="shared" si="31"/>
        <v>354.85204788999954</v>
      </c>
      <c r="P38">
        <f t="shared" ref="P38:P41" si="37">O38-O$36*(SUM(M38:N38)/SUM(M$36:N$36))</f>
        <v>1.5100672599999712</v>
      </c>
      <c r="Q38">
        <f t="shared" si="32"/>
        <v>1999</v>
      </c>
      <c r="S38" t="s">
        <v>3</v>
      </c>
      <c r="T38">
        <v>-9460.5552399999906</v>
      </c>
      <c r="U38">
        <v>1399.316</v>
      </c>
      <c r="V38">
        <v>599.68399999999997</v>
      </c>
      <c r="W38">
        <f t="shared" si="33"/>
        <v>400.60911281000881</v>
      </c>
      <c r="X38">
        <f t="shared" ref="X38:X41" si="38">W38-W$36*(SUM(U38:V38)/SUM(U$36:V$36))</f>
        <v>1.08213486523141</v>
      </c>
      <c r="Y38">
        <f t="shared" si="34"/>
        <v>1999</v>
      </c>
      <c r="AA38" t="s">
        <v>3</v>
      </c>
      <c r="AE38">
        <f t="shared" si="35"/>
        <v>0</v>
      </c>
      <c r="AF38" t="e">
        <f t="shared" ref="AF38:AF41" si="39">AE38-AE$36*(SUM(AC38:AD38)/SUM(AC$36:AD$36))</f>
        <v>#DIV/0!</v>
      </c>
      <c r="AG38">
        <f t="shared" si="36"/>
        <v>0</v>
      </c>
    </row>
    <row r="39" spans="3:33" x14ac:dyDescent="0.2">
      <c r="C39" s="3" t="s">
        <v>14</v>
      </c>
      <c r="D39" s="3">
        <v>-9127.7391000000007</v>
      </c>
      <c r="E39" s="3">
        <v>1541.08</v>
      </c>
      <c r="F39" s="3">
        <v>460.92</v>
      </c>
      <c r="G39" s="3">
        <f t="shared" ref="G39:G40" si="40">D39-(E39*$E$4)-(F39*$J$4)</f>
        <v>363.48122029999831</v>
      </c>
      <c r="H39" s="3">
        <f t="shared" ref="H39:H41" si="41">G39-G$36*(SUM(E39:F39)/SUM(E$36:F$36))</f>
        <v>1.5473980499991171</v>
      </c>
      <c r="I39" s="3">
        <f t="shared" ref="I39:I41" si="42">SUM(E39:F39)</f>
        <v>2002</v>
      </c>
      <c r="J39" s="3"/>
      <c r="K39" t="s">
        <v>14</v>
      </c>
      <c r="L39">
        <v>-9080.8231999999898</v>
      </c>
      <c r="M39">
        <v>1561.04</v>
      </c>
      <c r="N39">
        <v>440.96</v>
      </c>
      <c r="O39">
        <f t="shared" si="31"/>
        <v>355.41176140000925</v>
      </c>
      <c r="P39">
        <f t="shared" si="37"/>
        <v>1.5395026600097594</v>
      </c>
      <c r="Q39">
        <f t="shared" si="32"/>
        <v>2002</v>
      </c>
      <c r="S39" t="s">
        <v>14</v>
      </c>
      <c r="T39">
        <v>-9474.6414056224894</v>
      </c>
      <c r="U39">
        <v>1401.0401606425701</v>
      </c>
      <c r="V39">
        <v>600.95983935743004</v>
      </c>
      <c r="W39">
        <f t="shared" si="33"/>
        <v>402.35751324297325</v>
      </c>
      <c r="X39">
        <f t="shared" si="38"/>
        <v>2.2309450361477161</v>
      </c>
      <c r="Y39">
        <f t="shared" si="34"/>
        <v>2002</v>
      </c>
      <c r="AA39" t="s">
        <v>14</v>
      </c>
      <c r="AE39">
        <f t="shared" si="35"/>
        <v>0</v>
      </c>
      <c r="AF39" t="e">
        <f t="shared" si="39"/>
        <v>#DIV/0!</v>
      </c>
      <c r="AG39">
        <f t="shared" si="36"/>
        <v>0</v>
      </c>
    </row>
    <row r="40" spans="3:33" x14ac:dyDescent="0.2">
      <c r="C40" s="3" t="s">
        <v>15</v>
      </c>
      <c r="D40" s="3">
        <v>-9107.9755999999998</v>
      </c>
      <c r="E40" s="3">
        <v>1538.48</v>
      </c>
      <c r="F40" s="3">
        <v>459.52</v>
      </c>
      <c r="G40" s="3">
        <f t="shared" si="40"/>
        <v>362.96148179999955</v>
      </c>
      <c r="H40" s="3">
        <f t="shared" si="41"/>
        <v>1.7508040500002835</v>
      </c>
      <c r="I40" s="3">
        <f t="shared" si="42"/>
        <v>1998</v>
      </c>
      <c r="J40" s="3"/>
      <c r="K40" t="s">
        <v>15</v>
      </c>
      <c r="L40">
        <v>-9060.4004000000004</v>
      </c>
      <c r="M40">
        <v>1558.4639999999999</v>
      </c>
      <c r="N40">
        <v>439.536</v>
      </c>
      <c r="O40">
        <f t="shared" si="31"/>
        <v>355.48520823999888</v>
      </c>
      <c r="P40">
        <f t="shared" si="37"/>
        <v>2.3199869799993849</v>
      </c>
      <c r="Q40">
        <f t="shared" si="32"/>
        <v>1998</v>
      </c>
      <c r="S40" t="s">
        <v>15</v>
      </c>
      <c r="T40">
        <v>-9455.3847983871001</v>
      </c>
      <c r="U40">
        <v>1398.5282258064501</v>
      </c>
      <c r="V40">
        <v>599.47177419354796</v>
      </c>
      <c r="W40">
        <f t="shared" si="33"/>
        <v>401.08828204635847</v>
      </c>
      <c r="X40">
        <f t="shared" si="38"/>
        <v>1.7611675222641452</v>
      </c>
      <c r="Y40">
        <f t="shared" si="34"/>
        <v>1997.9999999999982</v>
      </c>
      <c r="AA40" t="s">
        <v>15</v>
      </c>
      <c r="AE40">
        <f t="shared" si="35"/>
        <v>0</v>
      </c>
      <c r="AF40" t="e">
        <f t="shared" si="39"/>
        <v>#DIV/0!</v>
      </c>
      <c r="AG40">
        <f t="shared" si="36"/>
        <v>0</v>
      </c>
    </row>
    <row r="41" spans="3:33" x14ac:dyDescent="0.2">
      <c r="C41" s="3" t="s">
        <v>16</v>
      </c>
      <c r="D41" s="3">
        <v>-9108.3274000000001</v>
      </c>
      <c r="E41" s="3">
        <v>1539.21</v>
      </c>
      <c r="F41" s="3">
        <v>459.79</v>
      </c>
      <c r="G41" s="3">
        <f>D41-(E41*$E$4)-(F41*$J$4)</f>
        <v>367.46010922499954</v>
      </c>
      <c r="H41" s="3">
        <f t="shared" si="41"/>
        <v>6.0686453500002813</v>
      </c>
      <c r="I41" s="3">
        <f t="shared" si="42"/>
        <v>1999</v>
      </c>
      <c r="J41" s="3"/>
      <c r="K41" t="s">
        <v>16</v>
      </c>
      <c r="L41">
        <v>-9060.8745999999992</v>
      </c>
      <c r="M41">
        <v>1559.19</v>
      </c>
      <c r="N41">
        <v>439.81</v>
      </c>
      <c r="O41">
        <f t="shared" si="31"/>
        <v>359.87245477500028</v>
      </c>
      <c r="P41">
        <f t="shared" si="37"/>
        <v>6.53047414500071</v>
      </c>
      <c r="Q41">
        <f t="shared" si="32"/>
        <v>1999</v>
      </c>
      <c r="S41" t="s">
        <v>16</v>
      </c>
      <c r="T41">
        <v>-9455.1287200000097</v>
      </c>
      <c r="U41">
        <v>1399.3119999999999</v>
      </c>
      <c r="V41">
        <v>599.68799999999999</v>
      </c>
      <c r="W41">
        <f t="shared" si="33"/>
        <v>406.04665191998993</v>
      </c>
      <c r="X41">
        <f t="shared" si="38"/>
        <v>6.5196739752125268</v>
      </c>
      <c r="Y41">
        <f t="shared" si="34"/>
        <v>1999</v>
      </c>
      <c r="AA41" t="s">
        <v>16</v>
      </c>
      <c r="AE41">
        <f t="shared" si="35"/>
        <v>0</v>
      </c>
      <c r="AF41" t="e">
        <f t="shared" si="39"/>
        <v>#DIV/0!</v>
      </c>
      <c r="AG41">
        <f t="shared" si="36"/>
        <v>0</v>
      </c>
    </row>
    <row r="42" spans="3:33" x14ac:dyDescent="0.2">
      <c r="C42" s="3"/>
      <c r="D42" s="3"/>
      <c r="E42" s="3"/>
      <c r="F42" s="3"/>
      <c r="G42" s="3"/>
      <c r="H42" s="3"/>
      <c r="I42" s="3"/>
      <c r="J42" s="3"/>
    </row>
    <row r="43" spans="3:33" x14ac:dyDescent="0.2">
      <c r="C43" s="3">
        <v>600</v>
      </c>
      <c r="D43" s="3"/>
      <c r="E43" s="3"/>
      <c r="F43" s="3"/>
      <c r="G43" s="3" t="s">
        <v>8</v>
      </c>
      <c r="H43" s="3" t="s">
        <v>9</v>
      </c>
      <c r="I43" s="3"/>
      <c r="J43" s="3"/>
      <c r="K43">
        <v>600</v>
      </c>
      <c r="O43" t="s">
        <v>8</v>
      </c>
      <c r="P43" t="s">
        <v>9</v>
      </c>
      <c r="S43">
        <v>600</v>
      </c>
      <c r="W43" t="s">
        <v>8</v>
      </c>
      <c r="X43" t="s">
        <v>9</v>
      </c>
      <c r="AA43">
        <v>600</v>
      </c>
      <c r="AE43" t="s">
        <v>8</v>
      </c>
      <c r="AF43" t="s">
        <v>9</v>
      </c>
    </row>
    <row r="44" spans="3:33" x14ac:dyDescent="0.2">
      <c r="C44" s="3" t="s">
        <v>1</v>
      </c>
      <c r="D44" s="3">
        <v>-9091.7499000000098</v>
      </c>
      <c r="E44" s="3">
        <v>1540</v>
      </c>
      <c r="F44" s="3">
        <v>460</v>
      </c>
      <c r="G44" s="3">
        <f>D44-(E44*$E$5)-(F44*$J$5)</f>
        <v>359.24024999999028</v>
      </c>
      <c r="H44" s="3"/>
      <c r="I44" s="3">
        <f>SUM(E44:F44)</f>
        <v>2000</v>
      </c>
      <c r="J44" s="3"/>
      <c r="K44" t="s">
        <v>1</v>
      </c>
      <c r="L44">
        <v>-9044.0781526104493</v>
      </c>
      <c r="M44">
        <v>1560</v>
      </c>
      <c r="N44">
        <v>440</v>
      </c>
      <c r="O44">
        <f>L44-(M44*$E$5)-(N44*$J$5)</f>
        <v>351.81394738955169</v>
      </c>
      <c r="Q44">
        <f>SUM(M44:N44)</f>
        <v>2000</v>
      </c>
      <c r="S44" t="s">
        <v>1</v>
      </c>
      <c r="T44">
        <v>-9440.0880799999904</v>
      </c>
      <c r="U44">
        <v>1400</v>
      </c>
      <c r="V44">
        <v>600</v>
      </c>
      <c r="W44">
        <f>T44-(U44*$E$5)-(V44*$J$5)</f>
        <v>396.58842000001005</v>
      </c>
      <c r="Y44">
        <f>SUM(U44:V44)</f>
        <v>2000</v>
      </c>
      <c r="AA44" t="s">
        <v>1</v>
      </c>
      <c r="AE44">
        <f>AB44-(AC44*$E$5)-(AD44*$J$5)</f>
        <v>0</v>
      </c>
      <c r="AG44">
        <f>SUM(AC44:AD44)</f>
        <v>0</v>
      </c>
    </row>
    <row r="45" spans="3:33" x14ac:dyDescent="0.2">
      <c r="C45" s="3" t="s">
        <v>2</v>
      </c>
      <c r="D45" s="3">
        <v>-9095.8338000000003</v>
      </c>
      <c r="E45" s="3">
        <v>1540.52</v>
      </c>
      <c r="F45" s="3">
        <v>460.48</v>
      </c>
      <c r="G45" s="3">
        <f>D45-(E45*$E$5)-(F45*$J$5)</f>
        <v>360.57057070000019</v>
      </c>
      <c r="H45" s="3">
        <f>G45-G$44*(SUM(E45:F45)/SUM(E$44:F$44))</f>
        <v>1.1507005750099211</v>
      </c>
      <c r="I45" s="3">
        <f t="shared" ref="I45:I46" si="43">SUM(E45:F45)</f>
        <v>2001</v>
      </c>
      <c r="J45" s="3"/>
      <c r="K45" t="s">
        <v>2</v>
      </c>
      <c r="L45">
        <v>-9048.5197580645199</v>
      </c>
      <c r="M45">
        <v>1560.53629032258</v>
      </c>
      <c r="N45">
        <v>440.46370967741899</v>
      </c>
      <c r="O45">
        <f t="shared" ref="O45:O48" si="44">L45-(M45*$E$5)-(N45*$J$5)</f>
        <v>352.7416843850724</v>
      </c>
      <c r="P45">
        <f>O45-O$44*(SUM(M45:N45)/SUM(M$44:N$44))</f>
        <v>0.75183002182609471</v>
      </c>
      <c r="Q45">
        <f t="shared" ref="Q45:Q49" si="45">SUM(M45:N45)</f>
        <v>2000.9999999999991</v>
      </c>
      <c r="S45" t="s">
        <v>2</v>
      </c>
      <c r="T45">
        <v>-9443.9161199999999</v>
      </c>
      <c r="U45">
        <v>1400.4359999999999</v>
      </c>
      <c r="V45">
        <v>600.56399999999996</v>
      </c>
      <c r="W45">
        <f t="shared" ref="W45:W49" si="46">T45-(U45*$E$5)-(V45*$J$5)</f>
        <v>398.40601250999953</v>
      </c>
      <c r="X45">
        <f>W45-W$44*(SUM(U45:V45)/SUM(U$44:V$44))</f>
        <v>1.6192982999895094</v>
      </c>
      <c r="Y45">
        <f t="shared" ref="Y45:Y49" si="47">SUM(U45:V45)</f>
        <v>2001</v>
      </c>
      <c r="AA45" t="s">
        <v>2</v>
      </c>
      <c r="AE45">
        <f t="shared" ref="AE45:AE49" si="48">AB45-(AC45*$E$5)-(AD45*$J$5)</f>
        <v>0</v>
      </c>
      <c r="AF45" t="e">
        <f>AE45-AE$44*(SUM(AC45:AD45)/SUM(AC$44:AD$44))</f>
        <v>#DIV/0!</v>
      </c>
      <c r="AG45">
        <f t="shared" ref="AG45:AG49" si="49">SUM(AC45:AD45)</f>
        <v>0</v>
      </c>
    </row>
    <row r="46" spans="3:33" x14ac:dyDescent="0.2">
      <c r="C46" s="3" t="s">
        <v>3</v>
      </c>
      <c r="D46" s="3">
        <v>-9085.8212999999996</v>
      </c>
      <c r="E46" s="3">
        <v>1539.26</v>
      </c>
      <c r="F46" s="3">
        <v>459.74</v>
      </c>
      <c r="G46" s="3">
        <f>D46-(E46*$E$5)-(F46*$J$5)</f>
        <v>360.36070785000038</v>
      </c>
      <c r="H46" s="3">
        <f>G46-G$44*(SUM(E46:F46)/SUM(E$44:F$44))</f>
        <v>1.3000779750100833</v>
      </c>
      <c r="I46" s="3">
        <f t="shared" si="43"/>
        <v>1999</v>
      </c>
      <c r="J46" s="3"/>
      <c r="K46" t="s">
        <v>3</v>
      </c>
      <c r="L46">
        <v>-9038.3231199999991</v>
      </c>
      <c r="M46">
        <v>1559.18</v>
      </c>
      <c r="N46">
        <v>439.82</v>
      </c>
      <c r="O46">
        <f t="shared" si="44"/>
        <v>352.98123005000207</v>
      </c>
      <c r="P46">
        <f t="shared" ref="P46:P49" si="50">O46-O$44*(SUM(M46:N46)/SUM(M$44:N$44))</f>
        <v>1.3431896341451193</v>
      </c>
      <c r="Q46">
        <f t="shared" si="45"/>
        <v>1999</v>
      </c>
      <c r="S46" t="s">
        <v>3</v>
      </c>
      <c r="T46">
        <v>-9434.1964800000005</v>
      </c>
      <c r="U46">
        <v>1399.3040000000001</v>
      </c>
      <c r="V46">
        <v>599.69600000000003</v>
      </c>
      <c r="W46">
        <f t="shared" si="46"/>
        <v>397.55066213999999</v>
      </c>
      <c r="X46">
        <f t="shared" ref="X46:X49" si="51">W46-W$44*(SUM(U46:V46)/SUM(U$44:V$44))</f>
        <v>1.1605363499899113</v>
      </c>
      <c r="Y46">
        <f t="shared" si="47"/>
        <v>1999</v>
      </c>
      <c r="AA46" t="s">
        <v>3</v>
      </c>
      <c r="AE46">
        <f t="shared" si="48"/>
        <v>0</v>
      </c>
      <c r="AF46" t="e">
        <f t="shared" ref="AF46:AF49" si="52">AE46-AE$44*(SUM(AC46:AD46)/SUM(AC$44:AD$44))</f>
        <v>#DIV/0!</v>
      </c>
      <c r="AG46">
        <f t="shared" si="49"/>
        <v>0</v>
      </c>
    </row>
    <row r="47" spans="3:33" x14ac:dyDescent="0.2">
      <c r="C47" s="3" t="s">
        <v>14</v>
      </c>
      <c r="D47" s="3">
        <v>-9100.6545000000006</v>
      </c>
      <c r="E47" s="3">
        <v>1541.1</v>
      </c>
      <c r="F47" s="3">
        <v>460.9</v>
      </c>
      <c r="G47" s="3">
        <f t="shared" ref="G47:G48" si="53">D47-(E47*$E$5)-(F47*$J$5)</f>
        <v>360.99879724999982</v>
      </c>
      <c r="H47" s="3">
        <f t="shared" ref="H47:H49" si="54">G47-G$44*(SUM(E47:F47)/SUM(E$44:F$44))</f>
        <v>1.3993070000095713</v>
      </c>
      <c r="I47" s="3">
        <f t="shared" ref="I47:I49" si="55">SUM(E47:F47)</f>
        <v>2002</v>
      </c>
      <c r="J47" s="3"/>
      <c r="K47" t="s">
        <v>14</v>
      </c>
      <c r="L47">
        <v>-9053.1206000000002</v>
      </c>
      <c r="M47">
        <v>1561.0519999999999</v>
      </c>
      <c r="N47">
        <v>440.94799999999998</v>
      </c>
      <c r="O47">
        <f t="shared" si="44"/>
        <v>353.56688256999951</v>
      </c>
      <c r="P47">
        <f t="shared" si="50"/>
        <v>1.4011212330582907</v>
      </c>
      <c r="Q47">
        <f t="shared" si="45"/>
        <v>2002</v>
      </c>
      <c r="S47" t="s">
        <v>14</v>
      </c>
      <c r="T47">
        <v>-9448.3773600000095</v>
      </c>
      <c r="U47">
        <v>1400.94</v>
      </c>
      <c r="V47">
        <v>601.05999999999995</v>
      </c>
      <c r="W47">
        <f t="shared" si="46"/>
        <v>399.40307164999103</v>
      </c>
      <c r="X47">
        <f t="shared" si="51"/>
        <v>2.4180632299810441</v>
      </c>
      <c r="Y47">
        <f t="shared" si="47"/>
        <v>2002</v>
      </c>
      <c r="AA47" t="s">
        <v>14</v>
      </c>
      <c r="AE47">
        <f t="shared" si="48"/>
        <v>0</v>
      </c>
      <c r="AF47" t="e">
        <f t="shared" si="52"/>
        <v>#DIV/0!</v>
      </c>
      <c r="AG47">
        <f t="shared" si="49"/>
        <v>0</v>
      </c>
    </row>
    <row r="48" spans="3:33" x14ac:dyDescent="0.2">
      <c r="C48" s="3" t="s">
        <v>15</v>
      </c>
      <c r="D48" s="3">
        <v>-9080.1373999999996</v>
      </c>
      <c r="E48" s="3">
        <v>1538.5</v>
      </c>
      <c r="F48" s="3">
        <v>459.5</v>
      </c>
      <c r="G48" s="3">
        <f t="shared" si="53"/>
        <v>361.29156375000048</v>
      </c>
      <c r="H48" s="3">
        <f t="shared" si="54"/>
        <v>2.4105540000101655</v>
      </c>
      <c r="I48" s="3">
        <f t="shared" si="55"/>
        <v>1998</v>
      </c>
      <c r="J48" s="3"/>
      <c r="K48" t="s">
        <v>15</v>
      </c>
      <c r="L48">
        <v>-9032.9232800000009</v>
      </c>
      <c r="M48">
        <v>1558.376</v>
      </c>
      <c r="N48">
        <v>439.62400000000002</v>
      </c>
      <c r="O48">
        <f t="shared" si="44"/>
        <v>353.74924165999983</v>
      </c>
      <c r="P48">
        <f t="shared" si="50"/>
        <v>2.2871082178376696</v>
      </c>
      <c r="Q48">
        <f t="shared" si="45"/>
        <v>1998</v>
      </c>
      <c r="S48" t="s">
        <v>15</v>
      </c>
      <c r="T48">
        <v>-9428.4099196787192</v>
      </c>
      <c r="U48">
        <v>1398.5622489959801</v>
      </c>
      <c r="V48">
        <v>599.43775100401604</v>
      </c>
      <c r="W48">
        <f t="shared" si="46"/>
        <v>398.5339041566067</v>
      </c>
      <c r="X48">
        <f t="shared" si="51"/>
        <v>2.3420725765973884</v>
      </c>
      <c r="Y48">
        <f t="shared" si="47"/>
        <v>1997.9999999999961</v>
      </c>
      <c r="AA48" t="s">
        <v>15</v>
      </c>
      <c r="AE48">
        <f t="shared" si="48"/>
        <v>0</v>
      </c>
      <c r="AF48" t="e">
        <f t="shared" si="52"/>
        <v>#DIV/0!</v>
      </c>
      <c r="AG48">
        <f t="shared" si="49"/>
        <v>0</v>
      </c>
    </row>
    <row r="49" spans="3:33" x14ac:dyDescent="0.2">
      <c r="C49" s="3" t="s">
        <v>16</v>
      </c>
      <c r="D49" s="3">
        <v>-9080.8179</v>
      </c>
      <c r="E49" s="3">
        <v>1539.18</v>
      </c>
      <c r="F49" s="3">
        <v>459.82</v>
      </c>
      <c r="G49" s="3">
        <f>D49-(E49*$E$5)-(F49*$J$5)</f>
        <v>365.58450005000032</v>
      </c>
      <c r="H49" s="3">
        <f t="shared" si="54"/>
        <v>6.5238701750100176</v>
      </c>
      <c r="I49" s="3">
        <f t="shared" si="55"/>
        <v>1999</v>
      </c>
      <c r="J49" s="3"/>
      <c r="K49" t="s">
        <v>16</v>
      </c>
      <c r="L49">
        <v>-9033.2960399999993</v>
      </c>
      <c r="M49">
        <v>1559.2360000000001</v>
      </c>
      <c r="N49">
        <v>439.76400000000001</v>
      </c>
      <c r="O49">
        <f>L49-(M49*$E$5)-(N49*$J$5)</f>
        <v>357.85403551000218</v>
      </c>
      <c r="P49">
        <f t="shared" si="50"/>
        <v>6.215995094145228</v>
      </c>
      <c r="Q49">
        <f t="shared" si="45"/>
        <v>1999</v>
      </c>
      <c r="S49" t="s">
        <v>16</v>
      </c>
      <c r="T49">
        <v>-9428.7076799999995</v>
      </c>
      <c r="U49">
        <v>1399.3</v>
      </c>
      <c r="V49">
        <v>599.70000000000005</v>
      </c>
      <c r="W49">
        <f t="shared" si="46"/>
        <v>403.05048175000047</v>
      </c>
      <c r="X49">
        <f t="shared" si="51"/>
        <v>6.6603559599903974</v>
      </c>
      <c r="Y49">
        <f t="shared" si="47"/>
        <v>1999</v>
      </c>
      <c r="AA49" t="s">
        <v>16</v>
      </c>
      <c r="AE49">
        <f t="shared" si="48"/>
        <v>0</v>
      </c>
      <c r="AF49" t="e">
        <f t="shared" si="52"/>
        <v>#DIV/0!</v>
      </c>
      <c r="AG49">
        <f t="shared" si="49"/>
        <v>0</v>
      </c>
    </row>
    <row r="50" spans="3:33" x14ac:dyDescent="0.2">
      <c r="C50" s="3"/>
      <c r="D50" s="3"/>
      <c r="E50" s="3"/>
      <c r="F50" s="3"/>
      <c r="G50" s="3"/>
      <c r="H50" s="3"/>
      <c r="I50" s="3"/>
      <c r="J50" s="3"/>
    </row>
    <row r="51" spans="3:33" x14ac:dyDescent="0.2">
      <c r="C51" s="3">
        <v>700</v>
      </c>
      <c r="D51" s="3"/>
      <c r="E51" s="3"/>
      <c r="F51" s="3"/>
      <c r="G51" s="3" t="s">
        <v>8</v>
      </c>
      <c r="H51" s="3" t="s">
        <v>9</v>
      </c>
      <c r="I51" s="3"/>
      <c r="J51" s="3"/>
      <c r="K51">
        <v>700</v>
      </c>
      <c r="O51" t="s">
        <v>8</v>
      </c>
      <c r="P51" t="s">
        <v>9</v>
      </c>
      <c r="S51">
        <v>700</v>
      </c>
      <c r="W51" t="s">
        <v>8</v>
      </c>
      <c r="X51" t="s">
        <v>9</v>
      </c>
      <c r="AA51">
        <v>700</v>
      </c>
      <c r="AE51" t="s">
        <v>8</v>
      </c>
      <c r="AF51" t="s">
        <v>9</v>
      </c>
    </row>
    <row r="52" spans="3:33" x14ac:dyDescent="0.2">
      <c r="C52" s="3" t="s">
        <v>1</v>
      </c>
      <c r="D52" s="3">
        <v>-9064.2052999999996</v>
      </c>
      <c r="E52" s="3">
        <v>1540</v>
      </c>
      <c r="F52" s="3">
        <v>460</v>
      </c>
      <c r="G52" s="3">
        <f>D52-(E52*$E$6)-(F52*$J$6)</f>
        <v>358.08210999999983</v>
      </c>
      <c r="H52" s="3"/>
      <c r="I52" s="3">
        <f>SUM(E52:F52)</f>
        <v>2000</v>
      </c>
      <c r="J52" s="3"/>
      <c r="K52" t="s">
        <v>1</v>
      </c>
      <c r="L52">
        <v>-9016.8863999999903</v>
      </c>
      <c r="M52">
        <v>1560</v>
      </c>
      <c r="N52">
        <v>440</v>
      </c>
      <c r="O52">
        <f>L52-(M52*$E$6)-(N52*$J$6)</f>
        <v>350.3173400000087</v>
      </c>
      <c r="Q52">
        <f>SUM(M52:N52)</f>
        <v>2000</v>
      </c>
      <c r="S52" t="s">
        <v>1</v>
      </c>
      <c r="T52">
        <v>-9413.7083400809697</v>
      </c>
      <c r="U52">
        <v>1400</v>
      </c>
      <c r="V52">
        <v>600</v>
      </c>
      <c r="W52">
        <f>T52-(U52*$E$6)-(V52*$J$6)</f>
        <v>394.16475991902917</v>
      </c>
      <c r="Y52">
        <f>SUM(U52:V52)</f>
        <v>2000</v>
      </c>
      <c r="AA52" t="s">
        <v>1</v>
      </c>
      <c r="AE52">
        <f>AB52-(AC52*$E$6)-(AD52*$J$6)</f>
        <v>0</v>
      </c>
      <c r="AG52">
        <f>SUM(AC52:AD52)</f>
        <v>0</v>
      </c>
    </row>
    <row r="53" spans="3:33" x14ac:dyDescent="0.2">
      <c r="C53" s="3" t="s">
        <v>2</v>
      </c>
      <c r="D53" s="3">
        <v>-9068.9261999999999</v>
      </c>
      <c r="E53" s="3">
        <v>1540.48</v>
      </c>
      <c r="F53" s="3">
        <v>460.52</v>
      </c>
      <c r="G53" s="3">
        <f>D53-(E53*$E$6)-(F53*$J$6)</f>
        <v>358.87106691999952</v>
      </c>
      <c r="H53" s="3">
        <f>G53-G$52*(SUM(E53:F53)/SUM(E$52:F$52))</f>
        <v>0.60991586499972072</v>
      </c>
      <c r="I53" s="3">
        <f t="shared" ref="I53:I54" si="56">SUM(E53:F53)</f>
        <v>2001</v>
      </c>
      <c r="J53" s="3"/>
      <c r="K53" t="s">
        <v>2</v>
      </c>
      <c r="L53">
        <v>-9020.8307600000007</v>
      </c>
      <c r="M53">
        <v>1560.4960000000001</v>
      </c>
      <c r="N53">
        <v>440.50400000000002</v>
      </c>
      <c r="O53">
        <f t="shared" ref="O53:O57" si="57">L53-(M53*$E$6)-(N53*$J$6)</f>
        <v>351.8387699839991</v>
      </c>
      <c r="P53">
        <f>O53-O$52*(SUM(M53:N53)/SUM(M$52:N$52))</f>
        <v>1.3462713139904281</v>
      </c>
      <c r="Q53">
        <f t="shared" ref="Q53:Q57" si="58">SUM(M53:N53)</f>
        <v>2001</v>
      </c>
      <c r="S53" t="s">
        <v>2</v>
      </c>
      <c r="T53">
        <v>-9417.35</v>
      </c>
      <c r="U53">
        <v>1400.4777327935201</v>
      </c>
      <c r="V53">
        <v>600.52226720647798</v>
      </c>
      <c r="W53">
        <f t="shared" ref="W53:W57" si="59">T53-(U53*$E$6)-(V53*$J$6)</f>
        <v>396.03920122266391</v>
      </c>
      <c r="X53">
        <f>W53-W$52*(SUM(U53:V53)/SUM(U$52:V$52))</f>
        <v>1.6773589236755697</v>
      </c>
      <c r="Y53">
        <f t="shared" ref="Y53:Y57" si="60">SUM(U53:V53)</f>
        <v>2000.9999999999982</v>
      </c>
      <c r="AA53" t="s">
        <v>2</v>
      </c>
      <c r="AE53">
        <f>AB53-(AC53*$E$6)-(AD53*$J$6)</f>
        <v>0</v>
      </c>
      <c r="AF53" t="e">
        <f>AE53-AE$52*(SUM(AC53:AD53)/SUM(AC$52:AD$52))</f>
        <v>#DIV/0!</v>
      </c>
      <c r="AG53">
        <f t="shared" ref="AG53:AG57" si="61">SUM(AC53:AD53)</f>
        <v>0</v>
      </c>
    </row>
    <row r="54" spans="3:33" x14ac:dyDescent="0.2">
      <c r="C54" s="3" t="s">
        <v>3</v>
      </c>
      <c r="D54" s="3">
        <v>-9058.7821000000004</v>
      </c>
      <c r="E54" s="3">
        <v>1539.19</v>
      </c>
      <c r="F54" s="3">
        <v>459.81</v>
      </c>
      <c r="G54" s="3">
        <f>D54-(E54*$E$6)-(F54*$J$6)</f>
        <v>358.90433363499915</v>
      </c>
      <c r="H54" s="3">
        <f>G54-G$52*(SUM(E54:F54)/SUM(E$52:F$52))</f>
        <v>1.0012646899992887</v>
      </c>
      <c r="I54" s="3">
        <f t="shared" si="56"/>
        <v>1999</v>
      </c>
      <c r="J54" s="3"/>
      <c r="K54" t="s">
        <v>3</v>
      </c>
      <c r="L54">
        <v>-9011.0715600000003</v>
      </c>
      <c r="M54">
        <v>1559.2360000000001</v>
      </c>
      <c r="N54">
        <v>439.76400000000001</v>
      </c>
      <c r="O54">
        <f t="shared" si="57"/>
        <v>351.40451119399904</v>
      </c>
      <c r="P54">
        <f t="shared" ref="P54:P57" si="62">O54-O$52*(SUM(M54:N54)/SUM(M$52:N$52))</f>
        <v>1.2623298639903169</v>
      </c>
      <c r="Q54">
        <f t="shared" si="58"/>
        <v>1999</v>
      </c>
      <c r="S54" t="s">
        <v>3</v>
      </c>
      <c r="T54">
        <v>-9407.9717338709706</v>
      </c>
      <c r="U54">
        <v>1399.2983870967701</v>
      </c>
      <c r="V54">
        <v>599.70161290322596</v>
      </c>
      <c r="W54">
        <f t="shared" si="59"/>
        <v>395.00187181046385</v>
      </c>
      <c r="X54">
        <f t="shared" ref="X54:X57" si="63">W54-W$52*(SUM(U54:V54)/SUM(U$52:V$52))</f>
        <v>1.0341942713949948</v>
      </c>
      <c r="Y54">
        <f t="shared" si="60"/>
        <v>1998.9999999999959</v>
      </c>
      <c r="AA54" t="s">
        <v>3</v>
      </c>
      <c r="AE54">
        <f t="shared" ref="AE54:AE57" si="64">AB54-(AC54*$E$6)-(AD54*$J$6)</f>
        <v>0</v>
      </c>
      <c r="AF54" t="e">
        <f t="shared" ref="AF54:AF57" si="65">AE54-AE$52*(SUM(AC54:AD54)/SUM(AC$52:AD$52))</f>
        <v>#DIV/0!</v>
      </c>
      <c r="AG54">
        <f t="shared" si="61"/>
        <v>0</v>
      </c>
    </row>
    <row r="55" spans="3:33" x14ac:dyDescent="0.2">
      <c r="C55" s="3" t="s">
        <v>14</v>
      </c>
      <c r="D55" s="3">
        <v>-9073.6445999999996</v>
      </c>
      <c r="E55" s="3">
        <v>1541.04</v>
      </c>
      <c r="F55" s="3">
        <v>460.96</v>
      </c>
      <c r="G55" s="3">
        <f t="shared" ref="G55:G57" si="66">D55-(E55*$E$6)-(F55*$J$6)</f>
        <v>359.44218915999909</v>
      </c>
      <c r="H55" s="3">
        <f t="shared" ref="H55:H57" si="67">G55-G$52*(SUM(E55:F55)/SUM(E$52:F$52))</f>
        <v>1.0019970499993178</v>
      </c>
      <c r="I55" s="3">
        <f t="shared" ref="I55:I57" si="68">SUM(E55:F55)</f>
        <v>2002</v>
      </c>
      <c r="J55" s="3"/>
      <c r="K55" t="s">
        <v>14</v>
      </c>
      <c r="L55">
        <v>-9025.91</v>
      </c>
      <c r="M55">
        <v>1561.008</v>
      </c>
      <c r="N55">
        <v>440.99200000000002</v>
      </c>
      <c r="O55">
        <f t="shared" si="57"/>
        <v>352.18125303200031</v>
      </c>
      <c r="P55">
        <f t="shared" si="62"/>
        <v>1.513595691991668</v>
      </c>
      <c r="Q55">
        <f t="shared" si="58"/>
        <v>2002</v>
      </c>
      <c r="S55" t="s">
        <v>14</v>
      </c>
      <c r="T55">
        <v>-9422.0866396761194</v>
      </c>
      <c r="U55">
        <v>1400.93522267206</v>
      </c>
      <c r="V55">
        <v>601.06477732793496</v>
      </c>
      <c r="W55">
        <f t="shared" si="59"/>
        <v>396.87441547163235</v>
      </c>
      <c r="X55">
        <f t="shared" si="63"/>
        <v>2.315490792685182</v>
      </c>
      <c r="Y55">
        <f t="shared" si="60"/>
        <v>2001.999999999995</v>
      </c>
      <c r="AA55" t="s">
        <v>14</v>
      </c>
      <c r="AE55">
        <f t="shared" si="64"/>
        <v>0</v>
      </c>
      <c r="AF55" t="e">
        <f t="shared" si="65"/>
        <v>#DIV/0!</v>
      </c>
      <c r="AG55">
        <f t="shared" si="61"/>
        <v>0</v>
      </c>
    </row>
    <row r="56" spans="3:33" x14ac:dyDescent="0.2">
      <c r="C56" s="3" t="s">
        <v>15</v>
      </c>
      <c r="D56" s="3">
        <v>-9053.2276999999995</v>
      </c>
      <c r="E56" s="3">
        <v>1538.44</v>
      </c>
      <c r="F56" s="3">
        <v>459.56</v>
      </c>
      <c r="G56" s="3">
        <f t="shared" si="66"/>
        <v>359.69250625999985</v>
      </c>
      <c r="H56" s="3">
        <f t="shared" si="67"/>
        <v>1.9684783700000139</v>
      </c>
      <c r="I56" s="3">
        <f t="shared" si="68"/>
        <v>1998</v>
      </c>
      <c r="J56" s="3"/>
      <c r="K56" t="s">
        <v>15</v>
      </c>
      <c r="O56">
        <f t="shared" si="57"/>
        <v>0</v>
      </c>
      <c r="P56">
        <f t="shared" si="62"/>
        <v>0</v>
      </c>
      <c r="Q56">
        <f t="shared" si="58"/>
        <v>0</v>
      </c>
      <c r="S56" t="s">
        <v>15</v>
      </c>
      <c r="T56">
        <v>-9401.9806882591092</v>
      </c>
      <c r="U56">
        <v>1398.5910931174101</v>
      </c>
      <c r="V56">
        <v>599.40890688259105</v>
      </c>
      <c r="W56">
        <f t="shared" si="59"/>
        <v>396.10906982996357</v>
      </c>
      <c r="X56">
        <f t="shared" si="63"/>
        <v>2.338474670853202</v>
      </c>
      <c r="Y56">
        <f t="shared" si="60"/>
        <v>1998.0000000000011</v>
      </c>
      <c r="AA56" t="s">
        <v>15</v>
      </c>
      <c r="AE56">
        <f t="shared" si="64"/>
        <v>0</v>
      </c>
      <c r="AF56" t="e">
        <f>AE56-AE$52*(SUM(AC56:AD56)/SUM(AC$52:AD$52))</f>
        <v>#DIV/0!</v>
      </c>
      <c r="AG56">
        <f t="shared" si="61"/>
        <v>0</v>
      </c>
    </row>
    <row r="57" spans="3:33" x14ac:dyDescent="0.2">
      <c r="C57" s="3" t="s">
        <v>16</v>
      </c>
      <c r="D57" s="3">
        <v>-9052.9771000000001</v>
      </c>
      <c r="E57" s="3">
        <v>1539.22</v>
      </c>
      <c r="F57" s="3">
        <v>459.78</v>
      </c>
      <c r="G57" s="3">
        <f t="shared" si="66"/>
        <v>364.62670812999977</v>
      </c>
      <c r="H57" s="3">
        <f t="shared" si="67"/>
        <v>6.7236391849999109</v>
      </c>
      <c r="I57" s="3">
        <f t="shared" si="68"/>
        <v>1999</v>
      </c>
      <c r="J57" s="3"/>
      <c r="K57" t="s">
        <v>16</v>
      </c>
      <c r="L57">
        <v>-9005.8726000000006</v>
      </c>
      <c r="M57">
        <v>1559.2</v>
      </c>
      <c r="N57">
        <v>439.8</v>
      </c>
      <c r="O57">
        <f t="shared" si="57"/>
        <v>356.70262179999918</v>
      </c>
      <c r="P57">
        <f t="shared" si="62"/>
        <v>6.5604404699904535</v>
      </c>
      <c r="Q57">
        <f t="shared" si="58"/>
        <v>1999</v>
      </c>
      <c r="S57" t="s">
        <v>16</v>
      </c>
      <c r="T57">
        <v>-9402.2406557376999</v>
      </c>
      <c r="U57">
        <v>1399.2909836065601</v>
      </c>
      <c r="V57">
        <v>599.70901639344299</v>
      </c>
      <c r="W57">
        <f t="shared" si="59"/>
        <v>400.75334051436221</v>
      </c>
      <c r="X57">
        <f t="shared" si="63"/>
        <v>6.7856629752919275</v>
      </c>
      <c r="Y57">
        <f t="shared" si="60"/>
        <v>1999.0000000000032</v>
      </c>
      <c r="AA57" t="s">
        <v>16</v>
      </c>
      <c r="AE57">
        <f t="shared" si="64"/>
        <v>0</v>
      </c>
      <c r="AF57" t="e">
        <f t="shared" si="65"/>
        <v>#DIV/0!</v>
      </c>
      <c r="AG57">
        <f t="shared" si="61"/>
        <v>0</v>
      </c>
    </row>
    <row r="58" spans="3:33" x14ac:dyDescent="0.2">
      <c r="C58" s="3"/>
      <c r="D58" s="3"/>
      <c r="E58" s="3"/>
      <c r="F58" s="3"/>
      <c r="G58" s="3"/>
      <c r="H58" s="3"/>
      <c r="I58" s="3"/>
      <c r="J58" s="3"/>
    </row>
    <row r="59" spans="3:33" x14ac:dyDescent="0.2">
      <c r="C59" s="3">
        <v>800</v>
      </c>
      <c r="D59" s="3"/>
      <c r="E59" s="3"/>
      <c r="F59" s="3"/>
      <c r="G59" s="3" t="s">
        <v>8</v>
      </c>
      <c r="H59" s="3" t="s">
        <v>9</v>
      </c>
      <c r="I59" s="3"/>
      <c r="J59" s="3"/>
    </row>
    <row r="60" spans="3:33" x14ac:dyDescent="0.2">
      <c r="C60" s="3" t="s">
        <v>1</v>
      </c>
      <c r="D60" s="3">
        <v>-9037.64</v>
      </c>
      <c r="E60" s="3">
        <v>1540</v>
      </c>
      <c r="F60" s="3">
        <v>460</v>
      </c>
      <c r="G60" s="3">
        <f>D60-(E60*$E$7)-(F60*$J$7)</f>
        <v>355.71392000000105</v>
      </c>
      <c r="H60" s="3"/>
      <c r="I60" s="3">
        <f>SUM(E60:F60)</f>
        <v>2000</v>
      </c>
      <c r="J60" s="3"/>
      <c r="M60" t="s">
        <v>38</v>
      </c>
      <c r="U60" t="s">
        <v>38</v>
      </c>
      <c r="AC60" t="s">
        <v>38</v>
      </c>
    </row>
    <row r="61" spans="3:33" x14ac:dyDescent="0.2">
      <c r="C61" s="3" t="s">
        <v>2</v>
      </c>
      <c r="D61" s="3">
        <v>-9041.5457999999999</v>
      </c>
      <c r="E61" s="3">
        <v>1540.45</v>
      </c>
      <c r="F61" s="3">
        <v>460.55</v>
      </c>
      <c r="G61" s="3">
        <f t="shared" ref="G61:G65" si="69">D61-(E61*$E$7)-(F61*$J$7)</f>
        <v>357.38574160000053</v>
      </c>
      <c r="H61" s="3">
        <f>G61-G$60*(SUM(E61:F61)/SUM(E$60:F$60))</f>
        <v>1.4939646399994899</v>
      </c>
      <c r="I61" s="3">
        <f t="shared" ref="I61:I65" si="70">SUM(E61:F61)</f>
        <v>2001</v>
      </c>
      <c r="J61" s="3"/>
      <c r="M61" t="s">
        <v>2</v>
      </c>
      <c r="N61" t="s">
        <v>3</v>
      </c>
      <c r="O61" t="s">
        <v>14</v>
      </c>
      <c r="P61" t="s">
        <v>15</v>
      </c>
      <c r="Q61" t="s">
        <v>16</v>
      </c>
      <c r="U61" t="s">
        <v>2</v>
      </c>
      <c r="V61" t="s">
        <v>3</v>
      </c>
      <c r="W61" t="s">
        <v>14</v>
      </c>
      <c r="X61" t="s">
        <v>15</v>
      </c>
      <c r="Y61" t="s">
        <v>16</v>
      </c>
      <c r="AC61" t="s">
        <v>2</v>
      </c>
      <c r="AD61" t="s">
        <v>3</v>
      </c>
      <c r="AE61" t="s">
        <v>14</v>
      </c>
      <c r="AF61" t="s">
        <v>15</v>
      </c>
      <c r="AG61" t="s">
        <v>16</v>
      </c>
    </row>
    <row r="62" spans="3:33" x14ac:dyDescent="0.2">
      <c r="C62" s="3" t="s">
        <v>3</v>
      </c>
      <c r="D62" s="3">
        <v>-9031.6776000000009</v>
      </c>
      <c r="E62" s="3">
        <v>1539.17</v>
      </c>
      <c r="F62" s="3">
        <v>459.83</v>
      </c>
      <c r="G62" s="3">
        <f t="shared" si="69"/>
        <v>357.1448201599992</v>
      </c>
      <c r="H62" s="3">
        <f t="shared" ref="H62:H65" si="71">G62-G$60*(SUM(E62:F62)/SUM(E$60:F$60))</f>
        <v>1.6087571199981312</v>
      </c>
      <c r="I62" s="3">
        <f t="shared" si="70"/>
        <v>1999</v>
      </c>
      <c r="J62" s="3"/>
    </row>
    <row r="63" spans="3:33" x14ac:dyDescent="0.2">
      <c r="C63" s="3" t="s">
        <v>14</v>
      </c>
      <c r="D63" s="3">
        <v>-9046.0169999999998</v>
      </c>
      <c r="E63" s="3">
        <v>1540.86</v>
      </c>
      <c r="F63" s="3">
        <v>461.14</v>
      </c>
      <c r="G63" s="3">
        <f t="shared" si="69"/>
        <v>358.60228127999926</v>
      </c>
      <c r="H63" s="3">
        <f t="shared" si="71"/>
        <v>2.5326473599982364</v>
      </c>
      <c r="I63" s="3">
        <f t="shared" si="70"/>
        <v>2002</v>
      </c>
      <c r="J63" s="3"/>
      <c r="L63">
        <v>400</v>
      </c>
      <c r="M63">
        <v>1.4670140999999148</v>
      </c>
      <c r="N63">
        <v>1.5054825400009122</v>
      </c>
      <c r="P63">
        <v>2.3430965899997886</v>
      </c>
      <c r="Q63">
        <v>6.3024436799998966</v>
      </c>
      <c r="T63">
        <v>400</v>
      </c>
      <c r="U63">
        <v>1.9168776599993294</v>
      </c>
      <c r="V63">
        <v>1.2861887799896863</v>
      </c>
      <c r="W63">
        <v>2.532396459999859</v>
      </c>
      <c r="X63">
        <v>2.0795591244348657</v>
      </c>
      <c r="Y63">
        <v>6.5382083975628689</v>
      </c>
      <c r="AB63">
        <v>400</v>
      </c>
    </row>
    <row r="64" spans="3:33" x14ac:dyDescent="0.2">
      <c r="C64" s="3" t="s">
        <v>15</v>
      </c>
      <c r="D64" s="3">
        <v>-9025.9552000000003</v>
      </c>
      <c r="E64" s="3">
        <v>1538.48</v>
      </c>
      <c r="F64" s="3">
        <v>459.52</v>
      </c>
      <c r="G64" s="3">
        <f t="shared" si="69"/>
        <v>357.95030703999964</v>
      </c>
      <c r="H64" s="3">
        <f t="shared" si="71"/>
        <v>2.5921009599986178</v>
      </c>
      <c r="I64" s="3">
        <f t="shared" si="70"/>
        <v>1998</v>
      </c>
      <c r="J64" s="3"/>
      <c r="L64">
        <v>500</v>
      </c>
      <c r="M64">
        <v>1.0599104400004649</v>
      </c>
      <c r="N64">
        <v>1.5100672599999712</v>
      </c>
      <c r="O64">
        <v>1.5395026600097594</v>
      </c>
      <c r="P64">
        <v>2.3199869799993849</v>
      </c>
      <c r="Q64">
        <v>6.53047414500071</v>
      </c>
      <c r="T64">
        <v>500</v>
      </c>
      <c r="U64">
        <v>1.2205761238576542</v>
      </c>
      <c r="V64">
        <v>1.08213486523141</v>
      </c>
      <c r="W64">
        <v>2.2309450361477161</v>
      </c>
      <c r="X64">
        <v>1.7611675222641452</v>
      </c>
      <c r="Y64">
        <v>6.5196739752125268</v>
      </c>
      <c r="AB64">
        <v>500</v>
      </c>
    </row>
    <row r="65" spans="3:28" x14ac:dyDescent="0.2">
      <c r="C65" s="3" t="s">
        <v>16</v>
      </c>
      <c r="D65" s="3">
        <v>-9025.9042000000009</v>
      </c>
      <c r="E65" s="3">
        <v>1539.34</v>
      </c>
      <c r="F65" s="3">
        <v>459.66</v>
      </c>
      <c r="G65" s="3">
        <f t="shared" si="69"/>
        <v>362.45021831999929</v>
      </c>
      <c r="H65" s="3">
        <f t="shared" si="71"/>
        <v>6.9141552799982264</v>
      </c>
      <c r="I65" s="3">
        <f t="shared" si="70"/>
        <v>1999</v>
      </c>
      <c r="J65" s="3"/>
      <c r="L65">
        <v>600</v>
      </c>
      <c r="M65">
        <v>0.75183002182609471</v>
      </c>
      <c r="N65">
        <v>1.3431896341451193</v>
      </c>
      <c r="O65">
        <v>1.4011212330582907</v>
      </c>
      <c r="P65">
        <v>2.2871082178376696</v>
      </c>
      <c r="Q65">
        <v>6.215995094145228</v>
      </c>
      <c r="T65">
        <v>600</v>
      </c>
      <c r="U65">
        <v>1.6192982999895094</v>
      </c>
      <c r="V65">
        <v>1.1605363499899113</v>
      </c>
      <c r="W65">
        <v>2.4180632299810441</v>
      </c>
      <c r="X65">
        <v>2.3420725765973884</v>
      </c>
      <c r="Y65">
        <v>6.6603559599903974</v>
      </c>
      <c r="AB65">
        <v>600</v>
      </c>
    </row>
    <row r="66" spans="3:28" x14ac:dyDescent="0.2">
      <c r="C66" s="3"/>
      <c r="D66" s="3"/>
      <c r="E66" s="3"/>
      <c r="F66" s="3"/>
      <c r="G66" s="3"/>
      <c r="H66" s="3"/>
      <c r="I66" s="3"/>
      <c r="J66" s="3"/>
      <c r="L66">
        <v>700</v>
      </c>
      <c r="M66">
        <v>1.3462713139904281</v>
      </c>
      <c r="N66">
        <v>1.2623298639903169</v>
      </c>
      <c r="O66">
        <v>1.513595691991668</v>
      </c>
      <c r="Q66">
        <v>6.5604404699904535</v>
      </c>
      <c r="T66">
        <v>700</v>
      </c>
      <c r="U66">
        <v>1.6773589236755697</v>
      </c>
      <c r="V66">
        <v>1.0341942713949948</v>
      </c>
      <c r="W66">
        <v>2.315490792685182</v>
      </c>
      <c r="X66">
        <v>2.338474670853202</v>
      </c>
      <c r="Y66">
        <v>6.7856629752919275</v>
      </c>
      <c r="AB66">
        <v>700</v>
      </c>
    </row>
    <row r="67" spans="3:28" x14ac:dyDescent="0.2">
      <c r="C67" s="3">
        <v>900</v>
      </c>
      <c r="D67" s="3"/>
      <c r="E67" s="3"/>
      <c r="F67" s="3"/>
      <c r="G67" s="3" t="s">
        <v>8</v>
      </c>
      <c r="H67" s="3" t="s">
        <v>9</v>
      </c>
      <c r="I67" s="3"/>
      <c r="J67" s="3"/>
    </row>
    <row r="68" spans="3:28" x14ac:dyDescent="0.2">
      <c r="C68" s="3" t="s">
        <v>1</v>
      </c>
      <c r="D68" s="3">
        <v>-9009.9483</v>
      </c>
      <c r="E68" s="3">
        <v>1540</v>
      </c>
      <c r="F68" s="3">
        <v>460</v>
      </c>
      <c r="G68" s="3">
        <f>D68-(E68*$E$8)-(F68*$J$8)</f>
        <v>353.63261000000102</v>
      </c>
      <c r="H68" s="3"/>
      <c r="I68" s="3">
        <f>SUM(E68:F68)</f>
        <v>2000</v>
      </c>
      <c r="J68" s="3"/>
    </row>
    <row r="69" spans="3:28" x14ac:dyDescent="0.2">
      <c r="C69" s="3" t="s">
        <v>2</v>
      </c>
      <c r="D69" s="3">
        <v>-9014.4585999999999</v>
      </c>
      <c r="E69" s="3">
        <v>1540.5</v>
      </c>
      <c r="F69" s="3">
        <v>460.5</v>
      </c>
      <c r="G69" s="3">
        <f t="shared" ref="G69:G73" si="72">D69-(E69*$E$8)-(F69*$J$8)</f>
        <v>354.54711575000101</v>
      </c>
      <c r="H69" s="3">
        <f>G69-G$68*(SUM(E69:F69)/SUM(E$68:F$68))</f>
        <v>0.73768944500000089</v>
      </c>
      <c r="I69" s="3">
        <f t="shared" ref="I69:I73" si="73">SUM(E69:F69)</f>
        <v>2001</v>
      </c>
      <c r="J69" s="3"/>
    </row>
    <row r="70" spans="3:28" x14ac:dyDescent="0.2">
      <c r="C70" s="3" t="s">
        <v>3</v>
      </c>
      <c r="D70" s="3">
        <v>-9004.3230000000003</v>
      </c>
      <c r="E70" s="3">
        <v>1539.25</v>
      </c>
      <c r="F70" s="3">
        <v>459.75</v>
      </c>
      <c r="G70" s="3">
        <f t="shared" si="72"/>
        <v>354.52108137499999</v>
      </c>
      <c r="H70" s="3">
        <f t="shared" ref="H70:H73" si="74">G70-G$68*(SUM(E70:F70)/SUM(E$68:F$68))</f>
        <v>1.0652876799989599</v>
      </c>
      <c r="I70" s="3">
        <f t="shared" si="73"/>
        <v>1999</v>
      </c>
      <c r="J70" s="3"/>
    </row>
    <row r="71" spans="3:28" x14ac:dyDescent="0.2">
      <c r="C71" s="3" t="s">
        <v>14</v>
      </c>
      <c r="D71" s="3">
        <v>-9019.2860000000001</v>
      </c>
      <c r="E71" s="3">
        <v>1540.9</v>
      </c>
      <c r="F71" s="3">
        <v>461.1</v>
      </c>
      <c r="G71" s="3">
        <f t="shared" si="72"/>
        <v>355.41971235000165</v>
      </c>
      <c r="H71" s="3">
        <f t="shared" si="74"/>
        <v>1.4334697400006462</v>
      </c>
      <c r="I71" s="3">
        <f t="shared" si="73"/>
        <v>2002</v>
      </c>
      <c r="J71" s="3"/>
    </row>
    <row r="72" spans="3:28" x14ac:dyDescent="0.2">
      <c r="C72" s="3" t="s">
        <v>15</v>
      </c>
      <c r="D72" s="3">
        <v>-8998.6093999999994</v>
      </c>
      <c r="E72" s="3">
        <v>1538.47</v>
      </c>
      <c r="F72" s="3">
        <v>459.53</v>
      </c>
      <c r="G72" s="3">
        <f t="shared" si="72"/>
        <v>355.5804100050018</v>
      </c>
      <c r="H72" s="3">
        <f t="shared" si="74"/>
        <v>2.3014326150007491</v>
      </c>
      <c r="I72" s="3">
        <f t="shared" si="73"/>
        <v>1998</v>
      </c>
      <c r="J72" s="3"/>
    </row>
    <row r="73" spans="3:28" x14ac:dyDescent="0.2">
      <c r="C73" s="3" t="s">
        <v>16</v>
      </c>
      <c r="D73" s="3">
        <v>-8999.1185000000005</v>
      </c>
      <c r="E73" s="3">
        <v>1539.26</v>
      </c>
      <c r="F73" s="3">
        <v>459.74</v>
      </c>
      <c r="G73" s="3">
        <f t="shared" si="72"/>
        <v>359.69806229000005</v>
      </c>
      <c r="H73" s="3">
        <f t="shared" si="74"/>
        <v>6.2422685949990182</v>
      </c>
      <c r="I73" s="3">
        <f t="shared" si="73"/>
        <v>1999</v>
      </c>
      <c r="J73" s="3"/>
    </row>
    <row r="74" spans="3:28" x14ac:dyDescent="0.2">
      <c r="C74" s="3"/>
      <c r="D74" s="3"/>
      <c r="E74" s="3"/>
      <c r="F74" s="3"/>
      <c r="G74" s="3"/>
      <c r="H74" s="3"/>
      <c r="I74" s="3"/>
      <c r="J74" s="3"/>
    </row>
    <row r="75" spans="3:28" x14ac:dyDescent="0.2">
      <c r="C75" s="3">
        <v>1000</v>
      </c>
      <c r="D75" s="3"/>
      <c r="E75" s="3"/>
      <c r="F75" s="3"/>
      <c r="G75" s="3" t="s">
        <v>8</v>
      </c>
      <c r="H75" s="3" t="s">
        <v>9</v>
      </c>
      <c r="I75" s="3"/>
      <c r="J75" s="3"/>
    </row>
    <row r="76" spans="3:28" x14ac:dyDescent="0.2">
      <c r="C76" s="3" t="s">
        <v>1</v>
      </c>
      <c r="D76" s="3">
        <v>-8982.7494000000006</v>
      </c>
      <c r="E76" s="3">
        <v>1540</v>
      </c>
      <c r="F76" s="3">
        <v>460</v>
      </c>
      <c r="G76" s="3">
        <f>D76-(E76*$E$9)-(F76*$J$9)</f>
        <v>350.21204999999964</v>
      </c>
      <c r="H76" s="3"/>
      <c r="I76" s="3">
        <f>SUM(E76:F76)</f>
        <v>2000</v>
      </c>
      <c r="J76" s="3"/>
    </row>
    <row r="77" spans="3:28" x14ac:dyDescent="0.2">
      <c r="C77" s="3" t="s">
        <v>2</v>
      </c>
      <c r="D77" s="3">
        <v>-8986.8682000000008</v>
      </c>
      <c r="E77" s="3">
        <v>1540.56</v>
      </c>
      <c r="F77" s="3">
        <v>460.44</v>
      </c>
      <c r="G77" s="3">
        <f t="shared" ref="G77:G81" si="75">D77-(E77*$E$9)-(F77*$J$9)</f>
        <v>351.33745279999857</v>
      </c>
      <c r="H77" s="3">
        <f>G77-G$76*(SUM(E77:F77)/SUM(E$76:F$76))</f>
        <v>0.9502967749989466</v>
      </c>
      <c r="I77" s="3">
        <f t="shared" ref="I77:I81" si="76">SUM(E77:F77)</f>
        <v>2001</v>
      </c>
      <c r="J77" s="3"/>
    </row>
    <row r="78" spans="3:28" x14ac:dyDescent="0.2">
      <c r="C78" s="3" t="s">
        <v>3</v>
      </c>
      <c r="D78" s="3">
        <v>-8976.6514999999999</v>
      </c>
      <c r="E78" s="3">
        <v>1539.19</v>
      </c>
      <c r="F78" s="3">
        <v>459.81</v>
      </c>
      <c r="G78" s="3">
        <f t="shared" si="75"/>
        <v>351.75351157500063</v>
      </c>
      <c r="H78" s="3">
        <f t="shared" ref="H78:H81" si="77">G78-G$76*(SUM(E78:F78)/SUM(E$76:F$76))</f>
        <v>1.7165676000009853</v>
      </c>
      <c r="I78" s="3">
        <f t="shared" si="76"/>
        <v>1999</v>
      </c>
      <c r="J78" s="3"/>
    </row>
    <row r="79" spans="3:28" x14ac:dyDescent="0.2">
      <c r="C79" s="3" t="s">
        <v>14</v>
      </c>
      <c r="D79" s="3">
        <v>-8991.8755000000001</v>
      </c>
      <c r="E79" s="3">
        <v>1540.93</v>
      </c>
      <c r="F79" s="3">
        <v>461.07</v>
      </c>
      <c r="G79" s="3">
        <f t="shared" si="75"/>
        <v>352.09705652499997</v>
      </c>
      <c r="H79" s="3">
        <f t="shared" si="77"/>
        <v>1.5347944750003535</v>
      </c>
      <c r="I79" s="3">
        <f t="shared" si="76"/>
        <v>2002</v>
      </c>
      <c r="J79" s="3"/>
    </row>
    <row r="80" spans="3:28" x14ac:dyDescent="0.2">
      <c r="C80" s="3" t="s">
        <v>15</v>
      </c>
      <c r="D80" s="3">
        <v>-8970.3999000000003</v>
      </c>
      <c r="E80" s="3">
        <v>1538.58</v>
      </c>
      <c r="F80" s="3">
        <v>459.42</v>
      </c>
      <c r="G80" s="3">
        <f t="shared" si="75"/>
        <v>352.89846164999926</v>
      </c>
      <c r="H80" s="3">
        <f t="shared" si="77"/>
        <v>3.036623699999609</v>
      </c>
      <c r="I80" s="3">
        <f t="shared" si="76"/>
        <v>1998</v>
      </c>
      <c r="J80" s="3"/>
    </row>
    <row r="81" spans="3:10" x14ac:dyDescent="0.2">
      <c r="C81" s="3" t="s">
        <v>16</v>
      </c>
      <c r="D81" s="3">
        <v>-8971.1887000000006</v>
      </c>
      <c r="E81" s="3">
        <v>1539.25</v>
      </c>
      <c r="F81" s="3">
        <v>459.75</v>
      </c>
      <c r="G81" s="3">
        <f t="shared" si="75"/>
        <v>357.05124812499889</v>
      </c>
      <c r="H81" s="3">
        <f t="shared" si="77"/>
        <v>7.0143041499992478</v>
      </c>
      <c r="I81" s="3">
        <f t="shared" si="76"/>
        <v>1999</v>
      </c>
      <c r="J81" s="3"/>
    </row>
    <row r="82" spans="3:10" x14ac:dyDescent="0.2">
      <c r="C82" s="3"/>
      <c r="D82" s="3"/>
      <c r="E82" s="3"/>
      <c r="F82" s="3"/>
      <c r="G82" s="3"/>
      <c r="H82" s="3"/>
      <c r="I82" s="3"/>
      <c r="J82" s="3"/>
    </row>
    <row r="83" spans="3:10" x14ac:dyDescent="0.2">
      <c r="C83" s="3">
        <v>1100</v>
      </c>
      <c r="D83" s="3"/>
      <c r="E83" s="3"/>
      <c r="F83" s="3"/>
      <c r="G83" s="3" t="s">
        <v>8</v>
      </c>
      <c r="H83" s="3" t="s">
        <v>9</v>
      </c>
      <c r="I83" s="3"/>
      <c r="J83" s="3"/>
    </row>
    <row r="84" spans="3:10" x14ac:dyDescent="0.2">
      <c r="C84" s="3" t="s">
        <v>1</v>
      </c>
      <c r="D84" s="3">
        <v>-8954.3788999999997</v>
      </c>
      <c r="E84" s="3">
        <v>1540</v>
      </c>
      <c r="F84" s="3">
        <v>460</v>
      </c>
      <c r="G84" s="3">
        <f>D84-(E84*$E$10)-(F84*$J$10)</f>
        <v>347.30161999999973</v>
      </c>
      <c r="H84" s="3"/>
      <c r="I84" s="3">
        <f>SUM(E84:F84)</f>
        <v>2000</v>
      </c>
      <c r="J84" s="3"/>
    </row>
    <row r="85" spans="3:10" x14ac:dyDescent="0.2">
      <c r="C85" s="3" t="s">
        <v>2</v>
      </c>
      <c r="D85" s="3"/>
      <c r="E85" s="3"/>
      <c r="F85" s="3"/>
      <c r="G85" s="3">
        <f t="shared" ref="G85:G89" si="78">D85-(E85*$E$10)-(F85*$J$10)</f>
        <v>0</v>
      </c>
      <c r="H85" s="3">
        <f>G85-G$84*(SUM(E85:F85)/SUM(E$84:F$84))</f>
        <v>0</v>
      </c>
      <c r="I85" s="3">
        <f t="shared" ref="I85:I89" si="79">SUM(E85:F85)</f>
        <v>0</v>
      </c>
      <c r="J85" s="3"/>
    </row>
    <row r="86" spans="3:10" x14ac:dyDescent="0.2">
      <c r="C86" s="3" t="s">
        <v>3</v>
      </c>
      <c r="D86" s="3"/>
      <c r="E86" s="3"/>
      <c r="F86" s="3"/>
      <c r="G86" s="3">
        <f t="shared" si="78"/>
        <v>0</v>
      </c>
      <c r="H86" s="3">
        <f t="shared" ref="H86:H89" si="80">G86-G$84*(SUM(E86:F86)/SUM(E$84:F$84))</f>
        <v>0</v>
      </c>
      <c r="I86" s="3">
        <f t="shared" si="79"/>
        <v>0</v>
      </c>
      <c r="J86" s="3"/>
    </row>
    <row r="87" spans="3:10" x14ac:dyDescent="0.2">
      <c r="C87" s="3" t="s">
        <v>14</v>
      </c>
      <c r="D87" s="3">
        <v>-8963.1564999999991</v>
      </c>
      <c r="E87" s="3">
        <v>1541.12</v>
      </c>
      <c r="F87" s="3">
        <v>460.88</v>
      </c>
      <c r="G87" s="3">
        <f t="shared" si="78"/>
        <v>348.98076855999989</v>
      </c>
      <c r="H87" s="3">
        <f t="shared" si="80"/>
        <v>1.3318469400002186</v>
      </c>
      <c r="I87" s="3">
        <f t="shared" si="79"/>
        <v>2002</v>
      </c>
      <c r="J87" s="3"/>
    </row>
    <row r="88" spans="3:10" x14ac:dyDescent="0.2">
      <c r="C88" s="3" t="s">
        <v>15</v>
      </c>
      <c r="D88" s="3"/>
      <c r="E88" s="3"/>
      <c r="F88" s="3"/>
      <c r="G88" s="3">
        <f t="shared" si="78"/>
        <v>0</v>
      </c>
      <c r="H88" s="3">
        <f t="shared" si="80"/>
        <v>0</v>
      </c>
      <c r="I88" s="3">
        <f t="shared" si="79"/>
        <v>0</v>
      </c>
      <c r="J88" s="3"/>
    </row>
    <row r="89" spans="3:10" x14ac:dyDescent="0.2">
      <c r="C89" s="3" t="s">
        <v>16</v>
      </c>
      <c r="D89" s="3">
        <v>-8943.2070999999996</v>
      </c>
      <c r="E89" s="3">
        <v>1539.19</v>
      </c>
      <c r="F89" s="3">
        <v>459.81</v>
      </c>
      <c r="G89" s="3">
        <f t="shared" si="78"/>
        <v>353.93258621999985</v>
      </c>
      <c r="H89" s="3">
        <f t="shared" si="80"/>
        <v>6.8046170300000881</v>
      </c>
      <c r="I89" s="3">
        <f t="shared" si="79"/>
        <v>1999</v>
      </c>
      <c r="J89" s="3"/>
    </row>
    <row r="90" spans="3:10" x14ac:dyDescent="0.2">
      <c r="C90" s="3"/>
      <c r="D90" s="3"/>
      <c r="E90" s="3"/>
      <c r="F90" s="3"/>
      <c r="G90" s="3"/>
      <c r="H90" s="3"/>
      <c r="I90" s="3"/>
      <c r="J90" s="3"/>
    </row>
    <row r="91" spans="3:10" x14ac:dyDescent="0.2">
      <c r="C91" s="3">
        <v>1200</v>
      </c>
      <c r="D91" s="3"/>
      <c r="E91" s="3"/>
      <c r="F91" s="3"/>
      <c r="G91" s="3" t="s">
        <v>8</v>
      </c>
      <c r="H91" s="3" t="s">
        <v>9</v>
      </c>
      <c r="I91" s="3"/>
      <c r="J91" s="3"/>
    </row>
    <row r="92" spans="3:10" x14ac:dyDescent="0.2">
      <c r="C92" s="3" t="s">
        <v>1</v>
      </c>
      <c r="D92" s="3">
        <v>-8926.2279999999992</v>
      </c>
      <c r="E92" s="3">
        <v>1540</v>
      </c>
      <c r="F92" s="3">
        <v>460</v>
      </c>
      <c r="G92" s="3">
        <f>D92-(E92*$E$11)-(F92*$J$11)</f>
        <v>343.14359500000046</v>
      </c>
      <c r="H92" s="3"/>
      <c r="I92" s="3">
        <f>SUM(E92:F92)</f>
        <v>2000</v>
      </c>
      <c r="J92" s="3"/>
    </row>
    <row r="93" spans="3:10" x14ac:dyDescent="0.2">
      <c r="C93" s="3" t="s">
        <v>2</v>
      </c>
      <c r="D93" s="3">
        <v>-8930.3279000000002</v>
      </c>
      <c r="E93" s="3">
        <v>1540.56</v>
      </c>
      <c r="F93" s="3">
        <v>460.44</v>
      </c>
      <c r="G93" s="3">
        <f t="shared" ref="G93:G97" si="81">D93-(E93*$E$11)-(F93*$J$11)</f>
        <v>344.25579432999848</v>
      </c>
      <c r="H93" s="3">
        <f>G93-G$92*(SUM(E93:F93)/SUM(E$92:F$92))</f>
        <v>0.9406275324980129</v>
      </c>
      <c r="I93" s="3">
        <f t="shared" ref="I93:I97" si="82">SUM(E93:F93)</f>
        <v>2001</v>
      </c>
      <c r="J93" s="3"/>
    </row>
    <row r="94" spans="3:10" x14ac:dyDescent="0.2">
      <c r="C94" s="3" t="s">
        <v>3</v>
      </c>
      <c r="D94" s="3"/>
      <c r="E94" s="3"/>
      <c r="F94" s="3"/>
      <c r="G94" s="3">
        <f t="shared" si="81"/>
        <v>0</v>
      </c>
      <c r="H94" s="3">
        <f t="shared" ref="H94:H97" si="83">G94-G$92*(SUM(E94:F94)/SUM(E$92:F$92))</f>
        <v>0</v>
      </c>
      <c r="I94" s="3">
        <f t="shared" si="82"/>
        <v>0</v>
      </c>
      <c r="J94" s="3"/>
    </row>
    <row r="95" spans="3:10" x14ac:dyDescent="0.2">
      <c r="C95" s="3" t="s">
        <v>14</v>
      </c>
      <c r="D95" s="3">
        <v>-8935.2544999999991</v>
      </c>
      <c r="E95" s="3">
        <v>1540.96</v>
      </c>
      <c r="F95" s="3">
        <v>461.04</v>
      </c>
      <c r="G95" s="3">
        <f t="shared" si="81"/>
        <v>344.98122778000015</v>
      </c>
      <c r="H95" s="3">
        <f t="shared" si="83"/>
        <v>1.4944891849997362</v>
      </c>
      <c r="I95" s="3">
        <f t="shared" si="82"/>
        <v>2002</v>
      </c>
      <c r="J95" s="3"/>
    </row>
    <row r="96" spans="3:10" x14ac:dyDescent="0.2">
      <c r="C96" s="3" t="s">
        <v>15</v>
      </c>
      <c r="D96" s="3">
        <v>-8914.2075999999997</v>
      </c>
      <c r="E96" s="3">
        <v>1538.48</v>
      </c>
      <c r="F96" s="3">
        <v>459.52</v>
      </c>
      <c r="G96" s="3">
        <f t="shared" si="81"/>
        <v>345.83963163999988</v>
      </c>
      <c r="H96" s="3">
        <f t="shared" si="83"/>
        <v>3.039180234999435</v>
      </c>
      <c r="I96" s="3">
        <f t="shared" si="82"/>
        <v>1998</v>
      </c>
      <c r="J96" s="3"/>
    </row>
    <row r="97" spans="3:10" x14ac:dyDescent="0.2">
      <c r="C97" s="3" t="s">
        <v>16</v>
      </c>
      <c r="D97" s="3"/>
      <c r="E97" s="3"/>
      <c r="F97" s="3"/>
      <c r="G97" s="3">
        <f t="shared" si="81"/>
        <v>0</v>
      </c>
      <c r="H97" s="3">
        <f t="shared" si="83"/>
        <v>0</v>
      </c>
      <c r="I97" s="3">
        <f t="shared" si="82"/>
        <v>0</v>
      </c>
      <c r="J97" s="3"/>
    </row>
    <row r="98" spans="3:10" x14ac:dyDescent="0.2">
      <c r="C98" s="3"/>
      <c r="D98" s="3"/>
      <c r="E98" s="3"/>
      <c r="F98" s="3"/>
      <c r="G98" s="3"/>
      <c r="H98" s="3"/>
      <c r="I98" s="3"/>
      <c r="J98" s="3"/>
    </row>
    <row r="99" spans="3:10" x14ac:dyDescent="0.2">
      <c r="C99" s="3"/>
      <c r="D99" s="3"/>
      <c r="E99" s="3"/>
      <c r="F99" s="3"/>
      <c r="G99" s="3"/>
      <c r="H99" s="3"/>
      <c r="I99" s="3"/>
      <c r="J99" s="3"/>
    </row>
    <row r="100" spans="3:10" x14ac:dyDescent="0.2">
      <c r="C100" s="3"/>
      <c r="D100" s="3"/>
      <c r="E100" s="3"/>
      <c r="F100" s="3"/>
      <c r="G100" s="3"/>
      <c r="H100" s="3"/>
      <c r="I100" s="3"/>
      <c r="J100" s="3"/>
    </row>
    <row r="101" spans="3:10" x14ac:dyDescent="0.2">
      <c r="C101" s="3"/>
      <c r="D101" s="3" t="s">
        <v>12</v>
      </c>
      <c r="E101" s="3"/>
      <c r="F101" s="3" t="s">
        <v>13</v>
      </c>
      <c r="G101" s="3"/>
      <c r="H101" s="3" t="s">
        <v>10</v>
      </c>
      <c r="I101" s="3"/>
      <c r="J101" s="3"/>
    </row>
    <row r="102" spans="3:10" x14ac:dyDescent="0.2">
      <c r="C102" s="3"/>
      <c r="D102" s="3">
        <v>300</v>
      </c>
      <c r="E102" s="3">
        <v>1.4627753499993332</v>
      </c>
      <c r="F102" s="3"/>
      <c r="G102" s="3"/>
      <c r="H102" s="3">
        <v>300</v>
      </c>
      <c r="I102" s="3">
        <v>1.1072181149990001</v>
      </c>
      <c r="J102" s="3"/>
    </row>
    <row r="103" spans="3:10" x14ac:dyDescent="0.2">
      <c r="C103" s="3"/>
      <c r="D103" s="3">
        <v>400</v>
      </c>
      <c r="E103" s="3">
        <v>1.1869755249979903</v>
      </c>
      <c r="F103" s="3"/>
      <c r="G103" s="3"/>
      <c r="H103" s="3">
        <v>400</v>
      </c>
      <c r="I103" s="3">
        <v>1.5276424249993283</v>
      </c>
      <c r="J103" s="3"/>
    </row>
    <row r="104" spans="3:10" x14ac:dyDescent="0.2">
      <c r="C104" s="3"/>
      <c r="D104" s="3">
        <v>500</v>
      </c>
      <c r="E104" s="3">
        <v>0.98199680000146827</v>
      </c>
      <c r="F104" s="3"/>
      <c r="G104" s="3"/>
      <c r="H104" s="3">
        <v>500</v>
      </c>
      <c r="I104" s="3">
        <v>0.92370202500120513</v>
      </c>
      <c r="J104" s="3"/>
    </row>
    <row r="105" spans="3:10" x14ac:dyDescent="0.2">
      <c r="C105" s="3"/>
      <c r="D105" s="3">
        <v>600</v>
      </c>
      <c r="E105" s="3">
        <v>1.1507005750099211</v>
      </c>
      <c r="F105" s="3"/>
      <c r="G105" s="3"/>
      <c r="H105" s="3">
        <v>600</v>
      </c>
      <c r="I105" s="3">
        <v>1.3000779750100833</v>
      </c>
      <c r="J105" s="3"/>
    </row>
    <row r="106" spans="3:10" x14ac:dyDescent="0.2">
      <c r="C106" s="3"/>
      <c r="D106" s="3">
        <v>700</v>
      </c>
      <c r="E106" s="3">
        <v>0.60991586499972072</v>
      </c>
      <c r="F106" s="3">
        <v>0.45</v>
      </c>
      <c r="G106" s="3"/>
      <c r="H106" s="3">
        <v>700</v>
      </c>
      <c r="I106" s="3">
        <v>1.0012646899992887</v>
      </c>
      <c r="J106" s="3">
        <v>0.4</v>
      </c>
    </row>
    <row r="107" spans="3:10" x14ac:dyDescent="0.2">
      <c r="C107" s="3"/>
      <c r="D107" s="3">
        <v>800</v>
      </c>
      <c r="E107" s="3">
        <v>1.4939646399994899</v>
      </c>
      <c r="F107" s="3"/>
      <c r="G107" s="3"/>
      <c r="H107" s="3">
        <v>800</v>
      </c>
      <c r="I107" s="3">
        <v>1.6087571199981312</v>
      </c>
      <c r="J107" s="3"/>
    </row>
    <row r="108" spans="3:10" x14ac:dyDescent="0.2">
      <c r="C108" s="3"/>
      <c r="D108" s="3">
        <v>900</v>
      </c>
      <c r="E108" s="3">
        <v>0.73768944500000089</v>
      </c>
      <c r="F108" s="3"/>
      <c r="G108" s="3"/>
      <c r="H108" s="3">
        <v>900</v>
      </c>
      <c r="I108" s="3">
        <v>1.0652876799989599</v>
      </c>
      <c r="J108" s="3"/>
    </row>
    <row r="109" spans="3:10" x14ac:dyDescent="0.2">
      <c r="C109" s="3"/>
      <c r="D109" s="3">
        <v>1000</v>
      </c>
      <c r="E109" s="3">
        <v>0.9502967749989466</v>
      </c>
      <c r="F109" s="3"/>
      <c r="G109" s="3"/>
      <c r="H109" s="3">
        <v>1000</v>
      </c>
      <c r="I109" s="3">
        <v>1.7165676000009853</v>
      </c>
      <c r="J109" s="3"/>
    </row>
    <row r="110" spans="3:10" x14ac:dyDescent="0.2">
      <c r="C110" s="3"/>
      <c r="D110" s="3" t="s">
        <v>26</v>
      </c>
      <c r="E110" s="3">
        <f>AVERAGE(E103:E109)</f>
        <v>1.015934232143934</v>
      </c>
      <c r="F110" s="3"/>
      <c r="G110" s="3"/>
      <c r="H110" s="3" t="s">
        <v>26</v>
      </c>
      <c r="I110" s="3">
        <f>AVERAGE(I103:I109)</f>
        <v>1.3061856450011402</v>
      </c>
      <c r="J110" s="3"/>
    </row>
    <row r="111" spans="3:10" x14ac:dyDescent="0.2">
      <c r="C111" s="3"/>
      <c r="D111" s="3" t="s">
        <v>18</v>
      </c>
      <c r="E111" s="3"/>
      <c r="F111" s="3" t="s">
        <v>13</v>
      </c>
      <c r="G111" s="3"/>
      <c r="H111" s="3" t="s">
        <v>17</v>
      </c>
      <c r="I111" s="3"/>
      <c r="J111" s="3"/>
    </row>
    <row r="112" spans="3:10" x14ac:dyDescent="0.2">
      <c r="C112" s="3"/>
      <c r="D112" s="3">
        <v>300</v>
      </c>
      <c r="E112" s="3">
        <v>2.367963049999787</v>
      </c>
      <c r="F112" s="3"/>
      <c r="G112" s="3"/>
      <c r="H112" s="3">
        <v>300</v>
      </c>
      <c r="I112" s="3">
        <v>2.4399236400006998</v>
      </c>
      <c r="J112" s="3"/>
    </row>
    <row r="113" spans="3:10" x14ac:dyDescent="0.2">
      <c r="C113" s="3"/>
      <c r="D113" s="3">
        <v>400</v>
      </c>
      <c r="E113" s="3">
        <v>2.2370251249986381</v>
      </c>
      <c r="F113" s="3"/>
      <c r="G113" s="3"/>
      <c r="H113" s="3">
        <v>400</v>
      </c>
      <c r="I113" s="3">
        <v>2.4711575000001176</v>
      </c>
      <c r="J113" s="3"/>
    </row>
    <row r="114" spans="3:10" x14ac:dyDescent="0.2">
      <c r="C114" s="3"/>
      <c r="D114" s="3">
        <v>500</v>
      </c>
      <c r="E114" s="3">
        <v>1.5473980499991171</v>
      </c>
      <c r="F114" s="3"/>
      <c r="G114" s="3"/>
      <c r="H114" s="3">
        <v>500</v>
      </c>
      <c r="I114" s="3">
        <v>1.7508040500002835</v>
      </c>
      <c r="J114" s="3"/>
    </row>
    <row r="115" spans="3:10" x14ac:dyDescent="0.2">
      <c r="C115" s="3"/>
      <c r="D115" s="3">
        <v>600</v>
      </c>
      <c r="E115" s="3">
        <v>1.3993070000095713</v>
      </c>
      <c r="F115" s="3"/>
      <c r="G115" s="3"/>
      <c r="H115" s="3">
        <v>600</v>
      </c>
      <c r="I115" s="3">
        <v>2.4105540000101655</v>
      </c>
      <c r="J115" s="3"/>
    </row>
    <row r="116" spans="3:10" x14ac:dyDescent="0.2">
      <c r="C116" s="3"/>
      <c r="D116" s="3">
        <v>700</v>
      </c>
      <c r="E116" s="3">
        <v>1.0019970499993178</v>
      </c>
      <c r="F116" s="3">
        <v>0.45</v>
      </c>
      <c r="G116" s="3"/>
      <c r="H116" s="3">
        <v>700</v>
      </c>
      <c r="I116" s="3">
        <v>1.9684783700000139</v>
      </c>
      <c r="J116" s="3">
        <v>0.4</v>
      </c>
    </row>
    <row r="117" spans="3:10" x14ac:dyDescent="0.2">
      <c r="C117" s="3"/>
      <c r="D117" s="3">
        <v>800</v>
      </c>
      <c r="E117" s="3">
        <v>2.5326473599982364</v>
      </c>
      <c r="F117" s="3"/>
      <c r="G117" s="3"/>
      <c r="H117" s="3">
        <v>800</v>
      </c>
      <c r="I117" s="3">
        <v>2.5921009599986178</v>
      </c>
      <c r="J117" s="3"/>
    </row>
    <row r="118" spans="3:10" x14ac:dyDescent="0.2">
      <c r="C118" s="3"/>
      <c r="D118" s="3">
        <v>900</v>
      </c>
      <c r="E118" s="3">
        <v>1.4334697400006462</v>
      </c>
      <c r="F118" s="3"/>
      <c r="G118" s="3"/>
      <c r="H118" s="3">
        <v>900</v>
      </c>
      <c r="I118" s="3">
        <v>2.3014326150007491</v>
      </c>
      <c r="J118" s="3"/>
    </row>
    <row r="119" spans="3:10" x14ac:dyDescent="0.2">
      <c r="C119" s="3"/>
      <c r="D119" s="3">
        <v>1000</v>
      </c>
      <c r="E119" s="3">
        <v>1.5347944750003535</v>
      </c>
      <c r="F119" s="3"/>
      <c r="G119" s="3"/>
      <c r="H119" s="3">
        <v>1000</v>
      </c>
      <c r="I119" s="3">
        <v>3.036623699999609</v>
      </c>
      <c r="J119" s="3"/>
    </row>
    <row r="120" spans="3:10" x14ac:dyDescent="0.2">
      <c r="C120" s="3"/>
      <c r="D120" s="3" t="s">
        <v>26</v>
      </c>
      <c r="E120" s="3">
        <f>AVERAGE(E113:E119)</f>
        <v>1.6695198285722685</v>
      </c>
      <c r="F120" s="3"/>
      <c r="G120" s="3"/>
      <c r="H120" s="3" t="s">
        <v>26</v>
      </c>
      <c r="I120" s="3">
        <f>AVERAGE(I113:I119)</f>
        <v>2.361593027858508</v>
      </c>
      <c r="J120" s="3"/>
    </row>
    <row r="121" spans="3:10" x14ac:dyDescent="0.2">
      <c r="C121" s="3"/>
      <c r="D121" s="3" t="s">
        <v>19</v>
      </c>
      <c r="E121" s="3"/>
      <c r="F121" s="3" t="s">
        <v>13</v>
      </c>
      <c r="G121" s="3"/>
      <c r="H121" s="3"/>
      <c r="I121" s="3"/>
      <c r="J121" s="3"/>
    </row>
    <row r="122" spans="3:10" x14ac:dyDescent="0.2">
      <c r="C122" s="3"/>
      <c r="D122" s="3">
        <v>300</v>
      </c>
      <c r="E122" s="3">
        <v>6.2254805850003549</v>
      </c>
      <c r="F122" s="3"/>
      <c r="G122" s="3"/>
      <c r="H122" s="3"/>
      <c r="I122" s="3"/>
      <c r="J122" s="3"/>
    </row>
    <row r="123" spans="3:10" x14ac:dyDescent="0.2">
      <c r="C123" s="3"/>
      <c r="D123" s="3">
        <v>400</v>
      </c>
      <c r="E123" s="3">
        <v>6.4032862999990243</v>
      </c>
      <c r="F123" s="3"/>
      <c r="G123" s="3"/>
      <c r="H123" s="3"/>
      <c r="I123" s="3"/>
      <c r="J123" s="3"/>
    </row>
    <row r="124" spans="3:10" x14ac:dyDescent="0.2">
      <c r="C124" s="3"/>
      <c r="D124" s="3">
        <v>500</v>
      </c>
      <c r="E124" s="3">
        <v>6.0686453500002813</v>
      </c>
      <c r="F124" s="3"/>
      <c r="G124" s="3"/>
      <c r="H124" s="3"/>
      <c r="I124" s="3"/>
      <c r="J124" s="3"/>
    </row>
    <row r="125" spans="3:10" x14ac:dyDescent="0.2">
      <c r="C125" s="3"/>
      <c r="D125" s="3">
        <v>600</v>
      </c>
      <c r="E125" s="3">
        <v>6.5238701750100176</v>
      </c>
      <c r="F125" s="3"/>
      <c r="G125" s="3"/>
      <c r="H125" s="3"/>
      <c r="I125" s="3"/>
      <c r="J125" s="3"/>
    </row>
    <row r="126" spans="3:10" x14ac:dyDescent="0.2">
      <c r="C126" s="3"/>
      <c r="D126" s="3">
        <v>700</v>
      </c>
      <c r="E126" s="3">
        <v>6.7236391849999109</v>
      </c>
      <c r="F126" s="3">
        <v>0.45</v>
      </c>
      <c r="G126" s="3"/>
      <c r="H126" s="3"/>
      <c r="I126" s="3"/>
      <c r="J126" s="3"/>
    </row>
    <row r="127" spans="3:10" x14ac:dyDescent="0.2">
      <c r="D127">
        <v>800</v>
      </c>
      <c r="E127">
        <v>6.9141552799982264</v>
      </c>
    </row>
    <row r="128" spans="3:10" x14ac:dyDescent="0.2">
      <c r="D128">
        <v>900</v>
      </c>
      <c r="E128">
        <v>6.2422685949990182</v>
      </c>
    </row>
    <row r="129" spans="4:5" x14ac:dyDescent="0.2">
      <c r="D129">
        <v>1000</v>
      </c>
      <c r="E129">
        <v>7.0143041499992478</v>
      </c>
    </row>
    <row r="130" spans="4:5" x14ac:dyDescent="0.2">
      <c r="D130" t="s">
        <v>26</v>
      </c>
      <c r="E130">
        <f>AVERAGE(E123:E129)</f>
        <v>6.5557384335722464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 convergence</vt:lpstr>
      <vt:lpstr>defect 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2020-03-05T17:25:34Z</dcterms:created>
  <dcterms:modified xsi:type="dcterms:W3CDTF">2020-06-25T13:45:00Z</dcterms:modified>
</cp:coreProperties>
</file>