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8_{395BCFE9-B07A-9647-B79C-89D048C84CF9}" xr6:coauthVersionLast="47" xr6:coauthVersionMax="47" xr10:uidLastSave="{00000000-0000-0000-0000-000000000000}"/>
  <bookViews>
    <workbookView xWindow="22760" yWindow="2440" windowWidth="17780" windowHeight="17360" activeTab="1" xr2:uid="{0E6BB70D-C716-1A4F-B0AB-916842A4393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10" i="2"/>
  <c r="C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10" i="2"/>
  <c r="C68" i="2"/>
  <c r="C69" i="2"/>
  <c r="C63" i="2"/>
  <c r="C64" i="2"/>
  <c r="C65" i="2"/>
  <c r="C66" i="2"/>
  <c r="C67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1" i="2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11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12" i="1"/>
  <c r="S13" i="1"/>
  <c r="S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11" i="1"/>
  <c r="C69" i="1"/>
  <c r="C70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41" i="1"/>
  <c r="C42" i="1"/>
  <c r="C43" i="1"/>
  <c r="C44" i="1"/>
  <c r="C45" i="1"/>
  <c r="C46" i="1"/>
  <c r="C47" i="1"/>
  <c r="C48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1" i="1"/>
</calcChain>
</file>

<file path=xl/sharedStrings.xml><?xml version="1.0" encoding="utf-8"?>
<sst xmlns="http://schemas.openxmlformats.org/spreadsheetml/2006/main" count="60" uniqueCount="35">
  <si>
    <t>F0</t>
  </si>
  <si>
    <t>gamma</t>
  </si>
  <si>
    <t>F1</t>
  </si>
  <si>
    <t>rho</t>
  </si>
  <si>
    <t>eopp_exp</t>
  </si>
  <si>
    <t>C1</t>
  </si>
  <si>
    <t>n1</t>
  </si>
  <si>
    <t>C2</t>
  </si>
  <si>
    <t>n2</t>
  </si>
  <si>
    <t>k</t>
  </si>
  <si>
    <t>phi</t>
  </si>
  <si>
    <t>r</t>
  </si>
  <si>
    <t>double_exp_sc</t>
  </si>
  <si>
    <t>a</t>
  </si>
  <si>
    <t>b1</t>
  </si>
  <si>
    <t>r1</t>
  </si>
  <si>
    <t>b2</t>
  </si>
  <si>
    <t>r2</t>
  </si>
  <si>
    <t>F2</t>
  </si>
  <si>
    <t>q1</t>
  </si>
  <si>
    <t>q2</t>
  </si>
  <si>
    <t>q3</t>
  </si>
  <si>
    <t>embed</t>
  </si>
  <si>
    <t>exp_plus_sc</t>
  </si>
  <si>
    <t>b</t>
  </si>
  <si>
    <t>c</t>
  </si>
  <si>
    <t>u</t>
  </si>
  <si>
    <t>csw2</t>
  </si>
  <si>
    <t>a1</t>
  </si>
  <si>
    <t>alpha</t>
  </si>
  <si>
    <t>beta</t>
  </si>
  <si>
    <t>bjs</t>
  </si>
  <si>
    <t>F</t>
  </si>
  <si>
    <t>poly5</t>
  </si>
  <si>
    <t>sqrt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</si>
</sst>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Sheet1!$B$11:$B$70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Sheet1!$C$11:$C$70</c:f>
              <c:numCache>
                <c:formatCode>General</c:formatCode>
                <c:ptCount val="60"/>
                <c:pt idx="0">
                  <c:v>20790.23582782998</c:v>
                </c:pt>
                <c:pt idx="1">
                  <c:v>2826.5859521525363</c:v>
                </c:pt>
                <c:pt idx="2">
                  <c:v>860.47313563183513</c:v>
                </c:pt>
                <c:pt idx="3">
                  <c:v>363.77134238586353</c:v>
                </c:pt>
                <c:pt idx="4">
                  <c:v>183.78692802889606</c:v>
                </c:pt>
                <c:pt idx="5">
                  <c:v>103.631409713629</c:v>
                </c:pt>
                <c:pt idx="6">
                  <c:v>62.82840006464388</c:v>
                </c:pt>
                <c:pt idx="7">
                  <c:v>40.030427724389455</c:v>
                </c:pt>
                <c:pt idx="8">
                  <c:v>26.394443828512284</c:v>
                </c:pt>
                <c:pt idx="9">
                  <c:v>17.806397593886281</c:v>
                </c:pt>
                <c:pt idx="10">
                  <c:v>12.176337052355677</c:v>
                </c:pt>
                <c:pt idx="11">
                  <c:v>8.3668225196616177</c:v>
                </c:pt>
                <c:pt idx="12">
                  <c:v>5.7235132490355598</c:v>
                </c:pt>
                <c:pt idx="13">
                  <c:v>3.8524155262556627</c:v>
                </c:pt>
                <c:pt idx="14">
                  <c:v>2.5070621281083065</c:v>
                </c:pt>
                <c:pt idx="15">
                  <c:v>1.5281902401950818</c:v>
                </c:pt>
                <c:pt idx="16">
                  <c:v>0.80997814167615179</c:v>
                </c:pt>
                <c:pt idx="17">
                  <c:v>0.28039106161462968</c:v>
                </c:pt>
                <c:pt idx="18">
                  <c:v>-0.1106557811678253</c:v>
                </c:pt>
                <c:pt idx="19">
                  <c:v>-0.39864175614486042</c:v>
                </c:pt>
                <c:pt idx="20">
                  <c:v>-0.60911947669811217</c:v>
                </c:pt>
                <c:pt idx="21">
                  <c:v>-0.76076578427436292</c:v>
                </c:pt>
                <c:pt idx="22">
                  <c:v>-0.86741343855481234</c:v>
                </c:pt>
                <c:pt idx="23">
                  <c:v>-0.93942980244602536</c:v>
                </c:pt>
                <c:pt idx="24">
                  <c:v>-0.98466850129417027</c:v>
                </c:pt>
                <c:pt idx="25">
                  <c:v>-1.009136582610445</c:v>
                </c:pt>
                <c:pt idx="26">
                  <c:v>-1.0174688885913119</c:v>
                </c:pt>
                <c:pt idx="27">
                  <c:v>-1.013269745856948</c:v>
                </c:pt>
                <c:pt idx="28">
                  <c:v>-0.99936202833685817</c:v>
                </c:pt>
                <c:pt idx="29">
                  <c:v>-0.97797070291571586</c:v>
                </c:pt>
                <c:pt idx="30">
                  <c:v>-0.95085946833348534</c:v>
                </c:pt>
                <c:pt idx="31">
                  <c:v>-0.91943343256724397</c:v>
                </c:pt>
                <c:pt idx="32">
                  <c:v>-0.88481694390581189</c:v>
                </c:pt>
                <c:pt idx="33">
                  <c:v>-0.84791306742905315</c:v>
                </c:pt>
                <c:pt idx="34">
                  <c:v>-0.80944937944110407</c:v>
                </c:pt>
                <c:pt idx="35">
                  <c:v>-0.77001347649395502</c:v>
                </c:pt>
                <c:pt idx="36">
                  <c:v>-0.7300806911324691</c:v>
                </c:pt>
                <c:pt idx="37">
                  <c:v>-0.69003585882304064</c:v>
                </c:pt>
                <c:pt idx="38">
                  <c:v>-0.65019051237974723</c:v>
                </c:pt>
                <c:pt idx="39">
                  <c:v>-0.61079653880327645</c:v>
                </c:pt>
                <c:pt idx="40">
                  <c:v>-0.5720570823936233</c:v>
                </c:pt>
                <c:pt idx="41">
                  <c:v>-0.53413529191822906</c:v>
                </c:pt>
                <c:pt idx="42">
                  <c:v>-0.49716137066448579</c:v>
                </c:pt>
                <c:pt idx="43">
                  <c:v>-0.46123828370895453</c:v>
                </c:pt>
                <c:pt idx="44">
                  <c:v>-0.42644639762347886</c:v>
                </c:pt>
                <c:pt idx="45">
                  <c:v>-0.39284726756250749</c:v>
                </c:pt>
                <c:pt idx="46">
                  <c:v>-0.36048674047357609</c:v>
                </c:pt>
                <c:pt idx="47">
                  <c:v>-0.32939750755416564</c:v>
                </c:pt>
                <c:pt idx="48">
                  <c:v>-0.29960121146820134</c:v>
                </c:pt>
                <c:pt idx="49">
                  <c:v>-0.27111019232180228</c:v>
                </c:pt>
                <c:pt idx="50">
                  <c:v>-0.24392893955097006</c:v>
                </c:pt>
                <c:pt idx="51">
                  <c:v>-0.21805530361883585</c:v>
                </c:pt>
                <c:pt idx="52">
                  <c:v>-0.19348151094366703</c:v>
                </c:pt>
                <c:pt idx="53">
                  <c:v>-0.17019501716281968</c:v>
                </c:pt>
                <c:pt idx="54">
                  <c:v>-0.14817922720929899</c:v>
                </c:pt>
                <c:pt idx="55">
                  <c:v>-0.12741410537326156</c:v>
                </c:pt>
                <c:pt idx="56">
                  <c:v>-0.10787669426009361</c:v>
                </c:pt>
                <c:pt idx="57">
                  <c:v>-8.9541558121874837E-2</c:v>
                </c:pt>
                <c:pt idx="58">
                  <c:v>-7.2381163260496886E-2</c:v>
                </c:pt>
                <c:pt idx="59">
                  <c:v>-5.6366205945630403E-2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B-7044-84A4-461453C7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09199"/>
        <c:axId val="1342363375"/>
      </c:scatterChart>
      <c:valAx>
        <c:axId val="13422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3375"/>
        <c:crosses val="autoZero"/>
        <c:crossBetween val="midCat"/>
      </c:valAx>
      <c:valAx>
        <c:axId val="13423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Sheet1!$B$11:$B$70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Sheet1!$C$11:$C$70</c:f>
              <c:numCache>
                <c:formatCode>General</c:formatCode>
                <c:ptCount val="60"/>
                <c:pt idx="0">
                  <c:v>20790.23582782998</c:v>
                </c:pt>
                <c:pt idx="1">
                  <c:v>2826.5859521525363</c:v>
                </c:pt>
                <c:pt idx="2">
                  <c:v>860.47313563183513</c:v>
                </c:pt>
                <c:pt idx="3">
                  <c:v>363.77134238586353</c:v>
                </c:pt>
                <c:pt idx="4">
                  <c:v>183.78692802889606</c:v>
                </c:pt>
                <c:pt idx="5">
                  <c:v>103.631409713629</c:v>
                </c:pt>
                <c:pt idx="6">
                  <c:v>62.82840006464388</c:v>
                </c:pt>
                <c:pt idx="7">
                  <c:v>40.030427724389455</c:v>
                </c:pt>
                <c:pt idx="8">
                  <c:v>26.394443828512284</c:v>
                </c:pt>
                <c:pt idx="9">
                  <c:v>17.806397593886281</c:v>
                </c:pt>
                <c:pt idx="10">
                  <c:v>12.176337052355677</c:v>
                </c:pt>
                <c:pt idx="11">
                  <c:v>8.3668225196616177</c:v>
                </c:pt>
                <c:pt idx="12">
                  <c:v>5.7235132490355598</c:v>
                </c:pt>
                <c:pt idx="13">
                  <c:v>3.8524155262556627</c:v>
                </c:pt>
                <c:pt idx="14">
                  <c:v>2.5070621281083065</c:v>
                </c:pt>
                <c:pt idx="15">
                  <c:v>1.5281902401950818</c:v>
                </c:pt>
                <c:pt idx="16">
                  <c:v>0.80997814167615179</c:v>
                </c:pt>
                <c:pt idx="17">
                  <c:v>0.28039106161462968</c:v>
                </c:pt>
                <c:pt idx="18">
                  <c:v>-0.1106557811678253</c:v>
                </c:pt>
                <c:pt idx="19">
                  <c:v>-0.39864175614486042</c:v>
                </c:pt>
                <c:pt idx="20">
                  <c:v>-0.60911947669811217</c:v>
                </c:pt>
                <c:pt idx="21">
                  <c:v>-0.76076578427436292</c:v>
                </c:pt>
                <c:pt idx="22">
                  <c:v>-0.86741343855481234</c:v>
                </c:pt>
                <c:pt idx="23">
                  <c:v>-0.93942980244602536</c:v>
                </c:pt>
                <c:pt idx="24">
                  <c:v>-0.98466850129417027</c:v>
                </c:pt>
                <c:pt idx="25">
                  <c:v>-1.009136582610445</c:v>
                </c:pt>
                <c:pt idx="26">
                  <c:v>-1.0174688885913119</c:v>
                </c:pt>
                <c:pt idx="27">
                  <c:v>-1.013269745856948</c:v>
                </c:pt>
                <c:pt idx="28">
                  <c:v>-0.99936202833685817</c:v>
                </c:pt>
                <c:pt idx="29">
                  <c:v>-0.97797070291571586</c:v>
                </c:pt>
                <c:pt idx="30">
                  <c:v>-0.95085946833348534</c:v>
                </c:pt>
                <c:pt idx="31">
                  <c:v>-0.91943343256724397</c:v>
                </c:pt>
                <c:pt idx="32">
                  <c:v>-0.88481694390581189</c:v>
                </c:pt>
                <c:pt idx="33">
                  <c:v>-0.84791306742905315</c:v>
                </c:pt>
                <c:pt idx="34">
                  <c:v>-0.80944937944110407</c:v>
                </c:pt>
                <c:pt idx="35">
                  <c:v>-0.77001347649395502</c:v>
                </c:pt>
                <c:pt idx="36">
                  <c:v>-0.7300806911324691</c:v>
                </c:pt>
                <c:pt idx="37">
                  <c:v>-0.69003585882304064</c:v>
                </c:pt>
                <c:pt idx="38">
                  <c:v>-0.65019051237974723</c:v>
                </c:pt>
                <c:pt idx="39">
                  <c:v>-0.61079653880327645</c:v>
                </c:pt>
                <c:pt idx="40">
                  <c:v>-0.5720570823936233</c:v>
                </c:pt>
                <c:pt idx="41">
                  <c:v>-0.53413529191822906</c:v>
                </c:pt>
                <c:pt idx="42">
                  <c:v>-0.49716137066448579</c:v>
                </c:pt>
                <c:pt idx="43">
                  <c:v>-0.46123828370895453</c:v>
                </c:pt>
                <c:pt idx="44">
                  <c:v>-0.42644639762347886</c:v>
                </c:pt>
                <c:pt idx="45">
                  <c:v>-0.39284726756250749</c:v>
                </c:pt>
                <c:pt idx="46">
                  <c:v>-0.36048674047357609</c:v>
                </c:pt>
                <c:pt idx="47">
                  <c:v>-0.32939750755416564</c:v>
                </c:pt>
                <c:pt idx="48">
                  <c:v>-0.29960121146820134</c:v>
                </c:pt>
                <c:pt idx="49">
                  <c:v>-0.27111019232180228</c:v>
                </c:pt>
                <c:pt idx="50">
                  <c:v>-0.24392893955097006</c:v>
                </c:pt>
                <c:pt idx="51">
                  <c:v>-0.21805530361883585</c:v>
                </c:pt>
                <c:pt idx="52">
                  <c:v>-0.19348151094366703</c:v>
                </c:pt>
                <c:pt idx="53">
                  <c:v>-0.17019501716281968</c:v>
                </c:pt>
                <c:pt idx="54">
                  <c:v>-0.14817922720929899</c:v>
                </c:pt>
                <c:pt idx="55">
                  <c:v>-0.12741410537326156</c:v>
                </c:pt>
                <c:pt idx="56">
                  <c:v>-0.10787669426009361</c:v>
                </c:pt>
                <c:pt idx="57">
                  <c:v>-8.9541558121874837E-2</c:v>
                </c:pt>
                <c:pt idx="58">
                  <c:v>-7.2381163260496886E-2</c:v>
                </c:pt>
                <c:pt idx="59">
                  <c:v>-5.6366205945630403E-2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C-3F46-9A2B-CAA5C30C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09199"/>
        <c:axId val="1342363375"/>
      </c:scatterChart>
      <c:valAx>
        <c:axId val="13422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3375"/>
        <c:crosses val="autoZero"/>
        <c:crossBetween val="midCat"/>
      </c:valAx>
      <c:valAx>
        <c:axId val="134236337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Sheet1!$G$11:$G$70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Sheet1!$H$11:$H$70</c:f>
              <c:numCache>
                <c:formatCode>General</c:formatCode>
                <c:ptCount val="60"/>
                <c:pt idx="0">
                  <c:v>-121177.54074330236</c:v>
                </c:pt>
                <c:pt idx="1">
                  <c:v>-11313.992778856426</c:v>
                </c:pt>
                <c:pt idx="2">
                  <c:v>-2648.7255675622546</c:v>
                </c:pt>
                <c:pt idx="3">
                  <c:v>-836.24294380137121</c:v>
                </c:pt>
                <c:pt idx="4">
                  <c:v>-279.65392959442863</c:v>
                </c:pt>
                <c:pt idx="5">
                  <c:v>-76.832599643921881</c:v>
                </c:pt>
                <c:pt idx="6">
                  <c:v>0.57634611157888382</c:v>
                </c:pt>
                <c:pt idx="7">
                  <c:v>27.577855315545449</c:v>
                </c:pt>
                <c:pt idx="8">
                  <c:v>33.180097102661364</c:v>
                </c:pt>
                <c:pt idx="9">
                  <c:v>29.854627857631481</c:v>
                </c:pt>
                <c:pt idx="10">
                  <c:v>23.325007080465294</c:v>
                </c:pt>
                <c:pt idx="11">
                  <c:v>16.290076963255913</c:v>
                </c:pt>
                <c:pt idx="12">
                  <c:v>9.9917456861597902</c:v>
                </c:pt>
                <c:pt idx="13">
                  <c:v>4.9317785768460283</c:v>
                </c:pt>
                <c:pt idx="14">
                  <c:v>1.2238616699973388</c:v>
                </c:pt>
                <c:pt idx="15">
                  <c:v>-1.2217497900858436</c:v>
                </c:pt>
                <c:pt idx="16">
                  <c:v>-2.5953873490952906</c:v>
                </c:pt>
                <c:pt idx="17">
                  <c:v>-3.1277060498299929</c:v>
                </c:pt>
                <c:pt idx="18">
                  <c:v>-3.05317566451652</c:v>
                </c:pt>
                <c:pt idx="19">
                  <c:v>-2.5878796317513837</c:v>
                </c:pt>
                <c:pt idx="20">
                  <c:v>-1.9166295129712079</c:v>
                </c:pt>
                <c:pt idx="21">
                  <c:v>-1.1865605815527285</c:v>
                </c:pt>
                <c:pt idx="22">
                  <c:v>-0.50542819241015791</c:v>
                </c:pt>
                <c:pt idx="23">
                  <c:v>5.6658057244382241E-2</c:v>
                </c:pt>
                <c:pt idx="24">
                  <c:v>0.46306441139616805</c:v>
                </c:pt>
                <c:pt idx="25">
                  <c:v>0.70488245279017947</c:v>
                </c:pt>
                <c:pt idx="26">
                  <c:v>0.7943478037834788</c:v>
                </c:pt>
                <c:pt idx="27">
                  <c:v>0.75807837633156949</c:v>
                </c:pt>
                <c:pt idx="28">
                  <c:v>0.63067407705904033</c:v>
                </c:pt>
                <c:pt idx="29">
                  <c:v>0.44909930238770879</c:v>
                </c:pt>
                <c:pt idx="30">
                  <c:v>0.24814040866595438</c:v>
                </c:pt>
                <c:pt idx="31">
                  <c:v>5.7099619635407606E-2</c:v>
                </c:pt>
                <c:pt idx="32">
                  <c:v>-0.10223720065914189</c:v>
                </c:pt>
                <c:pt idx="33">
                  <c:v>-0.21643086905798947</c:v>
                </c:pt>
                <c:pt idx="34">
                  <c:v>-0.28017743287187646</c:v>
                </c:pt>
                <c:pt idx="35">
                  <c:v>-0.29527756988150994</c:v>
                </c:pt>
                <c:pt idx="36">
                  <c:v>-0.26904423414242945</c:v>
                </c:pt>
                <c:pt idx="37">
                  <c:v>-0.21241346756432924</c:v>
                </c:pt>
                <c:pt idx="38">
                  <c:v>-0.13800631248366699</c:v>
                </c:pt>
                <c:pt idx="39">
                  <c:v>-5.8352850657495327E-2</c:v>
                </c:pt>
                <c:pt idx="40">
                  <c:v>1.5561586257004514E-2</c:v>
                </c:pt>
                <c:pt idx="41">
                  <c:v>7.5326565831472986E-2</c:v>
                </c:pt>
                <c:pt idx="42">
                  <c:v>0.11567132634511461</c:v>
                </c:pt>
                <c:pt idx="43">
                  <c:v>0.13457750994707493</c:v>
                </c:pt>
                <c:pt idx="44">
                  <c:v>0.13299892029855312</c:v>
                </c:pt>
                <c:pt idx="45">
                  <c:v>0.11428048462661039</c:v>
                </c:pt>
                <c:pt idx="46">
                  <c:v>8.3387464875682646E-2</c:v>
                </c:pt>
                <c:pt idx="47">
                  <c:v>4.6060526773508741E-2</c:v>
                </c:pt>
                <c:pt idx="48">
                  <c:v>8.0039235120862116E-3</c:v>
                </c:pt>
                <c:pt idx="49">
                  <c:v>-2.580469167980572E-2</c:v>
                </c:pt>
                <c:pt idx="50">
                  <c:v>-5.1620151751233703E-2</c:v>
                </c:pt>
                <c:pt idx="51">
                  <c:v>-6.7217991235476435E-2</c:v>
                </c:pt>
                <c:pt idx="52">
                  <c:v>-7.196080914637222E-2</c:v>
                </c:pt>
                <c:pt idx="53">
                  <c:v>-6.6664522266713364E-2</c:v>
                </c:pt>
                <c:pt idx="54">
                  <c:v>-5.3306475444951179E-2</c:v>
                </c:pt>
                <c:pt idx="55">
                  <c:v>-3.4630353005769041E-2</c:v>
                </c:pt>
                <c:pt idx="56">
                  <c:v>-1.3707983149672791E-2</c:v>
                </c:pt>
                <c:pt idx="57">
                  <c:v>6.4842156564938105E-3</c:v>
                </c:pt>
                <c:pt idx="58">
                  <c:v>2.3425103089852784E-2</c:v>
                </c:pt>
                <c:pt idx="59">
                  <c:v>3.5309314909012429E-2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1-604E-AB24-D728B9AF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09199"/>
        <c:axId val="1342363375"/>
      </c:scatterChart>
      <c:valAx>
        <c:axId val="13422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3375"/>
        <c:crosses val="autoZero"/>
        <c:crossBetween val="midCat"/>
      </c:valAx>
      <c:valAx>
        <c:axId val="1342363375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Sheet1!$K$11:$K$70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Sheet1!$L$11:$L$70</c:f>
              <c:numCache>
                <c:formatCode>General</c:formatCode>
                <c:ptCount val="60"/>
                <c:pt idx="0">
                  <c:v>-1.9164389250225049E-2</c:v>
                </c:pt>
                <c:pt idx="1">
                  <c:v>-2.3407437888679987E-2</c:v>
                </c:pt>
                <c:pt idx="2">
                  <c:v>-2.3407437888679987E-2</c:v>
                </c:pt>
                <c:pt idx="3">
                  <c:v>-1.9164389250225046E-2</c:v>
                </c:pt>
                <c:pt idx="4">
                  <c:v>-1.2846274284455768E-2</c:v>
                </c:pt>
                <c:pt idx="5">
                  <c:v>-7.0501848077647892E-3</c:v>
                </c:pt>
                <c:pt idx="6">
                  <c:v>-3.1678522365079266E-3</c:v>
                </c:pt>
                <c:pt idx="7">
                  <c:v>-1.1653877104802388E-3</c:v>
                </c:pt>
                <c:pt idx="8">
                  <c:v>-3.5100803303026096E-4</c:v>
                </c:pt>
                <c:pt idx="9">
                  <c:v>-8.6557515264377476E-5</c:v>
                </c:pt>
                <c:pt idx="10">
                  <c:v>-1.747566093814693E-5</c:v>
                </c:pt>
                <c:pt idx="11">
                  <c:v>-2.8887073240129256E-6</c:v>
                </c:pt>
                <c:pt idx="12">
                  <c:v>-3.909440238826435E-7</c:v>
                </c:pt>
                <c:pt idx="13">
                  <c:v>-4.3317832588474331E-8</c:v>
                </c:pt>
                <c:pt idx="14">
                  <c:v>-3.9297051122405233E-9</c:v>
                </c:pt>
                <c:pt idx="15">
                  <c:v>-2.9187325793807121E-10</c:v>
                </c:pt>
                <c:pt idx="16">
                  <c:v>-1.7748827253105107E-11</c:v>
                </c:pt>
                <c:pt idx="17">
                  <c:v>-8.8365497762667752E-13</c:v>
                </c:pt>
                <c:pt idx="18">
                  <c:v>-3.6006620815773266E-14</c:v>
                </c:pt>
                <c:pt idx="19">
                  <c:v>-1.1774915121874469E-15</c:v>
                </c:pt>
                <c:pt idx="20">
                  <c:v>1.2364596257355725E-17</c:v>
                </c:pt>
                <c:pt idx="21">
                  <c:v>8.230597793663897E-17</c:v>
                </c:pt>
                <c:pt idx="22">
                  <c:v>1.5251202334152602E-16</c:v>
                </c:pt>
                <c:pt idx="23">
                  <c:v>2.8015161913488029E-16</c:v>
                </c:pt>
                <c:pt idx="24">
                  <c:v>5.1457003531822372E-16</c:v>
                </c:pt>
                <c:pt idx="25">
                  <c:v>9.4513868549777759E-16</c:v>
                </c:pt>
                <c:pt idx="26">
                  <c:v>1.7359874638205755E-15</c:v>
                </c:pt>
                <c:pt idx="27">
                  <c:v>3.1885822903082882E-15</c:v>
                </c:pt>
                <c:pt idx="28">
                  <c:v>5.8566419596664531E-15</c:v>
                </c:pt>
                <c:pt idx="29">
                  <c:v>1.0757211801615171E-14</c:v>
                </c:pt>
                <c:pt idx="30">
                  <c:v>1.9758354111747589E-14</c:v>
                </c:pt>
                <c:pt idx="31">
                  <c:v>3.6291240184245173E-14</c:v>
                </c:pt>
                <c:pt idx="32">
                  <c:v>6.6658088354004115E-14</c:v>
                </c:pt>
                <c:pt idx="33">
                  <c:v>1.2243452470767738E-13</c:v>
                </c:pt>
                <c:pt idx="34">
                  <c:v>2.2488212924417611E-13</c:v>
                </c:pt>
                <c:pt idx="35">
                  <c:v>4.1305319863117807E-13</c:v>
                </c:pt>
                <c:pt idx="36">
                  <c:v>7.5867720335481975E-13</c:v>
                </c:pt>
                <c:pt idx="37">
                  <c:v>1.3935035506267586E-12</c:v>
                </c:pt>
                <c:pt idx="38">
                  <c:v>2.5595235193869765E-12</c:v>
                </c:pt>
                <c:pt idx="39">
                  <c:v>4.7012156110750634E-12</c:v>
                </c:pt>
                <c:pt idx="40">
                  <c:v>8.6349775864178521E-12</c:v>
                </c:pt>
                <c:pt idx="41">
                  <c:v>1.5860331473052425E-11</c:v>
                </c:pt>
                <c:pt idx="42">
                  <c:v>2.9131530674817755E-11</c:v>
                </c:pt>
                <c:pt idx="43">
                  <c:v>5.3507461738725349E-11</c:v>
                </c:pt>
                <c:pt idx="44">
                  <c:v>9.8280055850139342E-11</c:v>
                </c:pt>
                <c:pt idx="45">
                  <c:v>1.8051630677363922E-10</c:v>
                </c:pt>
                <c:pt idx="46">
                  <c:v>3.3156408723335761E-10</c:v>
                </c:pt>
                <c:pt idx="47">
                  <c:v>6.0900173456763046E-10</c:v>
                </c:pt>
                <c:pt idx="48">
                  <c:v>1.1185865025404715E-9</c:v>
                </c:pt>
                <c:pt idx="49">
                  <c:v>2.0545684727056617E-9</c:v>
                </c:pt>
                <c:pt idx="50">
                  <c:v>3.7737373010035605E-9</c:v>
                </c:pt>
                <c:pt idx="51">
                  <c:v>6.9314278916348474E-9</c:v>
                </c:pt>
                <c:pt idx="52">
                  <c:v>1.2731329391729746E-8</c:v>
                </c:pt>
                <c:pt idx="53">
                  <c:v>2.338432291510024E-8</c:v>
                </c:pt>
                <c:pt idx="54">
                  <c:v>4.2951253665065008E-8</c:v>
                </c:pt>
                <c:pt idx="55">
                  <c:v>7.8890896182821799E-8</c:v>
                </c:pt>
                <c:pt idx="56">
                  <c:v>1.4490318604113279E-7</c:v>
                </c:pt>
                <c:pt idx="57">
                  <c:v>2.661515376401956E-7</c:v>
                </c:pt>
                <c:pt idx="58">
                  <c:v>4.888549584281242E-7</c:v>
                </c:pt>
                <c:pt idx="59">
                  <c:v>8.9790640512035243E-7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C-5449-8CF6-3F74B661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09199"/>
        <c:axId val="1342363375"/>
      </c:scatterChart>
      <c:valAx>
        <c:axId val="13422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3375"/>
        <c:crosses val="autoZero"/>
        <c:crossBetween val="midCat"/>
      </c:valAx>
      <c:valAx>
        <c:axId val="13423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Sheet1!$O$11:$O$70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Sheet1!$P$11:$P$70</c:f>
              <c:numCache>
                <c:formatCode>General</c:formatCode>
                <c:ptCount val="60"/>
                <c:pt idx="0">
                  <c:v>1.425855793386928</c:v>
                </c:pt>
                <c:pt idx="1">
                  <c:v>0.32216679532977766</c:v>
                </c:pt>
                <c:pt idx="2">
                  <c:v>-0.11069282912367612</c:v>
                </c:pt>
                <c:pt idx="3">
                  <c:v>-0.28045754981203341</c:v>
                </c:pt>
                <c:pt idx="4">
                  <c:v>-0.34703816570289026</c:v>
                </c:pt>
                <c:pt idx="5">
                  <c:v>-0.37315064887625576</c:v>
                </c:pt>
                <c:pt idx="6">
                  <c:v>-0.38339179441622862</c:v>
                </c:pt>
                <c:pt idx="7">
                  <c:v>-0.38740830488268185</c:v>
                </c:pt>
                <c:pt idx="8">
                  <c:v>-0.38898355408348279</c:v>
                </c:pt>
                <c:pt idx="9">
                  <c:v>-0.38960135654294337</c:v>
                </c:pt>
                <c:pt idx="10">
                  <c:v>-0.38984365463693477</c:v>
                </c:pt>
                <c:pt idx="11">
                  <c:v>-0.38993868236861962</c:v>
                </c:pt>
                <c:pt idx="12">
                  <c:v>-0.38997595162501536</c:v>
                </c:pt>
                <c:pt idx="13">
                  <c:v>-0.38999056838422519</c:v>
                </c:pt>
                <c:pt idx="14">
                  <c:v>-0.38999630098182597</c:v>
                </c:pt>
                <c:pt idx="15">
                  <c:v>-0.38999854926920496</c:v>
                </c:pt>
                <c:pt idx="16">
                  <c:v>-0.3899994310328469</c:v>
                </c:pt>
                <c:pt idx="17">
                  <c:v>-0.38999977685479459</c:v>
                </c:pt>
                <c:pt idx="18">
                  <c:v>-0.38999991248390625</c:v>
                </c:pt>
                <c:pt idx="19">
                  <c:v>-0.38999996567675899</c:v>
                </c:pt>
                <c:pt idx="20">
                  <c:v>-0.38999998653864881</c:v>
                </c:pt>
                <c:pt idx="21">
                  <c:v>-0.38999999472054592</c:v>
                </c:pt>
                <c:pt idx="22">
                  <c:v>-0.38999999792943257</c:v>
                </c:pt>
                <c:pt idx="23">
                  <c:v>-0.38999999918793699</c:v>
                </c:pt>
                <c:pt idx="24">
                  <c:v>-0.38999999968151416</c:v>
                </c:pt>
                <c:pt idx="25">
                  <c:v>-0.38999999987509193</c:v>
                </c:pt>
                <c:pt idx="26">
                  <c:v>-0.38999999995101187</c:v>
                </c:pt>
                <c:pt idx="27">
                  <c:v>-0.38999999998078722</c:v>
                </c:pt>
                <c:pt idx="28">
                  <c:v>-0.38999999999246487</c:v>
                </c:pt>
                <c:pt idx="29">
                  <c:v>-0.38999999999704477</c:v>
                </c:pt>
                <c:pt idx="30">
                  <c:v>-0.389999999998841</c:v>
                </c:pt>
                <c:pt idx="31">
                  <c:v>-0.38999999999954543</c:v>
                </c:pt>
                <c:pt idx="32">
                  <c:v>-0.38999999999982171</c:v>
                </c:pt>
                <c:pt idx="33">
                  <c:v>-0.38999999999993007</c:v>
                </c:pt>
                <c:pt idx="34">
                  <c:v>-0.38999999999997259</c:v>
                </c:pt>
                <c:pt idx="35">
                  <c:v>-0.38999999999998924</c:v>
                </c:pt>
                <c:pt idx="36">
                  <c:v>-0.38999999999999579</c:v>
                </c:pt>
                <c:pt idx="37">
                  <c:v>-0.38999999999999835</c:v>
                </c:pt>
                <c:pt idx="38">
                  <c:v>-0.38999999999999935</c:v>
                </c:pt>
                <c:pt idx="39">
                  <c:v>-0.38999999999999974</c:v>
                </c:pt>
                <c:pt idx="40">
                  <c:v>-0.3899999999999999</c:v>
                </c:pt>
                <c:pt idx="41">
                  <c:v>-0.38999999999999996</c:v>
                </c:pt>
                <c:pt idx="42">
                  <c:v>-0.39</c:v>
                </c:pt>
                <c:pt idx="43">
                  <c:v>-0.39</c:v>
                </c:pt>
                <c:pt idx="44">
                  <c:v>-0.39</c:v>
                </c:pt>
                <c:pt idx="45">
                  <c:v>-0.39</c:v>
                </c:pt>
                <c:pt idx="46">
                  <c:v>-0.39</c:v>
                </c:pt>
                <c:pt idx="47">
                  <c:v>-0.39</c:v>
                </c:pt>
                <c:pt idx="48">
                  <c:v>-0.39</c:v>
                </c:pt>
                <c:pt idx="49">
                  <c:v>-0.39</c:v>
                </c:pt>
                <c:pt idx="50">
                  <c:v>-0.39</c:v>
                </c:pt>
                <c:pt idx="51">
                  <c:v>-0.39</c:v>
                </c:pt>
                <c:pt idx="52">
                  <c:v>-0.39</c:v>
                </c:pt>
                <c:pt idx="53">
                  <c:v>-0.39</c:v>
                </c:pt>
                <c:pt idx="54">
                  <c:v>-0.39</c:v>
                </c:pt>
                <c:pt idx="55">
                  <c:v>-0.39</c:v>
                </c:pt>
                <c:pt idx="56">
                  <c:v>-0.39</c:v>
                </c:pt>
                <c:pt idx="57">
                  <c:v>-0.39</c:v>
                </c:pt>
                <c:pt idx="58">
                  <c:v>-0.39</c:v>
                </c:pt>
                <c:pt idx="59">
                  <c:v>-0.39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F-0845-96A4-D2B60B41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09199"/>
        <c:axId val="1342363375"/>
      </c:scatterChart>
      <c:valAx>
        <c:axId val="13422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3375"/>
        <c:crosses val="autoZero"/>
        <c:crossBetween val="midCat"/>
      </c:valAx>
      <c:valAx>
        <c:axId val="13423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Sheet1!$R$11:$R$70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Sheet1!$S$11:$S$70</c:f>
              <c:numCache>
                <c:formatCode>General</c:formatCode>
                <c:ptCount val="60"/>
                <c:pt idx="0">
                  <c:v>1.4736102766015642</c:v>
                </c:pt>
                <c:pt idx="1">
                  <c:v>1.3820753422300567</c:v>
                </c:pt>
                <c:pt idx="2">
                  <c:v>1.2960432238707311</c:v>
                </c:pt>
                <c:pt idx="3">
                  <c:v>1.2151831081104156</c:v>
                </c:pt>
                <c:pt idx="4">
                  <c:v>1.1391840690833488</c:v>
                </c:pt>
                <c:pt idx="5">
                  <c:v>1.0677538728892404</c:v>
                </c:pt>
                <c:pt idx="6">
                  <c:v>1.000617853886268</c:v>
                </c:pt>
                <c:pt idx="7">
                  <c:v>0.93751785853809289</c:v>
                </c:pt>
                <c:pt idx="8">
                  <c:v>0.87821125275374579</c:v>
                </c:pt>
                <c:pt idx="9">
                  <c:v>0.82246998890337264</c:v>
                </c:pt>
                <c:pt idx="10">
                  <c:v>0.77007972892230014</c:v>
                </c:pt>
                <c:pt idx="11">
                  <c:v>0.72083902013155399</c:v>
                </c:pt>
                <c:pt idx="12">
                  <c:v>0.67455852060566823</c:v>
                </c:pt>
                <c:pt idx="13">
                  <c:v>0.63106027110914509</c:v>
                </c:pt>
                <c:pt idx="14">
                  <c:v>0.59017701080199381</c:v>
                </c:pt>
                <c:pt idx="15">
                  <c:v>0.55175153408307698</c:v>
                </c:pt>
                <c:pt idx="16">
                  <c:v>0.51563608609817768</c:v>
                </c:pt>
                <c:pt idx="17">
                  <c:v>0.48169179458837713</c:v>
                </c:pt>
                <c:pt idx="18">
                  <c:v>0.44978813589406746</c:v>
                </c:pt>
                <c:pt idx="19">
                  <c:v>0.41980243306126203</c:v>
                </c:pt>
                <c:pt idx="20">
                  <c:v>0.39161938412030517</c:v>
                </c:pt>
                <c:pt idx="21">
                  <c:v>0.36513061872310409</c:v>
                </c:pt>
                <c:pt idx="22">
                  <c:v>0.34023428143405099</c:v>
                </c:pt>
                <c:pt idx="23">
                  <c:v>0.31683464007229095</c:v>
                </c:pt>
                <c:pt idx="24">
                  <c:v>0.29484171759932376</c:v>
                </c:pt>
                <c:pt idx="25">
                  <c:v>0.27417094613645876</c:v>
                </c:pt>
                <c:pt idx="26">
                  <c:v>0.25474284178174239</c:v>
                </c:pt>
                <c:pt idx="27">
                  <c:v>0.23648269897595303</c:v>
                </c:pt>
                <c:pt idx="28">
                  <c:v>0.21932030324243018</c:v>
                </c:pt>
                <c:pt idx="29">
                  <c:v>0.20318966119615572</c:v>
                </c:pt>
                <c:pt idx="30">
                  <c:v>0.18802874678390946</c:v>
                </c:pt>
                <c:pt idx="31">
                  <c:v>0.17377926277973482</c:v>
                </c:pt>
                <c:pt idx="32">
                  <c:v>0.16038641661860781</c:v>
                </c:pt>
                <c:pt idx="33">
                  <c:v>0.14779870970633868</c:v>
                </c:pt>
                <c:pt idx="34">
                  <c:v>0.13596773939555512</c:v>
                </c:pt>
                <c:pt idx="35">
                  <c:v>0.12484801286631612</c:v>
                </c:pt>
                <c:pt idx="36">
                  <c:v>0.1143967721956876</c:v>
                </c:pt>
                <c:pt idx="37">
                  <c:v>0.10457382994362883</c:v>
                </c:pt>
                <c:pt idx="38">
                  <c:v>9.5341414622981582E-2</c:v>
                </c:pt>
                <c:pt idx="39">
                  <c:v>8.666402545935746E-2</c:v>
                </c:pt>
                <c:pt idx="40">
                  <c:v>7.8508295882440696E-2</c:v>
                </c:pt>
                <c:pt idx="41">
                  <c:v>7.0842865223800636E-2</c:v>
                </c:pt>
                <c:pt idx="42">
                  <c:v>6.3638258127861169E-2</c:v>
                </c:pt>
                <c:pt idx="43">
                  <c:v>5.6866771212333966E-2</c:v>
                </c:pt>
                <c:pt idx="44">
                  <c:v>5.0502366542300212E-2</c:v>
                </c:pt>
                <c:pt idx="45">
                  <c:v>4.4520571508322199E-2</c:v>
                </c:pt>
                <c:pt idx="46">
                  <c:v>3.8898384723594304E-2</c:v>
                </c:pt>
                <c:pt idx="47">
                  <c:v>3.3614187578285576E-2</c:v>
                </c:pt>
                <c:pt idx="48">
                  <c:v>2.864766111097955E-2</c:v>
                </c:pt>
                <c:pt idx="49">
                  <c:v>2.3979707877563636E-2</c:v>
                </c:pt>
                <c:pt idx="50">
                  <c:v>1.9592378517134898E-2</c:v>
                </c:pt>
                <c:pt idx="51">
                  <c:v>1.5468802732551801E-2</c:v>
                </c:pt>
                <c:pt idx="52">
                  <c:v>1.1593124420236044E-2</c:v>
                </c:pt>
                <c:pt idx="53">
                  <c:v>7.9504406997830609E-3</c:v>
                </c:pt>
                <c:pt idx="54">
                  <c:v>4.5267446089368307E-3</c:v>
                </c:pt>
                <c:pt idx="55">
                  <c:v>1.3088712435769187E-3</c:v>
                </c:pt>
                <c:pt idx="56">
                  <c:v>-1.7155528643857387E-3</c:v>
                </c:pt>
                <c:pt idx="57">
                  <c:v>-4.5581573258582295E-3</c:v>
                </c:pt>
                <c:pt idx="58">
                  <c:v>-7.2298726131122329E-3</c:v>
                </c:pt>
                <c:pt idx="59">
                  <c:v>-9.7409720899803778E-3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4-9E4F-A8C8-69306DB8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09199"/>
        <c:axId val="1342363375"/>
      </c:scatterChart>
      <c:valAx>
        <c:axId val="13422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3375"/>
        <c:crosses val="autoZero"/>
        <c:crossBetween val="midCat"/>
      </c:valAx>
      <c:valAx>
        <c:axId val="13423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Sheet2!$B$10:$B$69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Sheet2!$C$10:$C$69</c:f>
              <c:numCache>
                <c:formatCode>General</c:formatCode>
                <c:ptCount val="60"/>
                <c:pt idx="0">
                  <c:v>-39.222756372549512</c:v>
                </c:pt>
                <c:pt idx="1">
                  <c:v>-13.065926090297754</c:v>
                </c:pt>
                <c:pt idx="2">
                  <c:v>-6.6835821063131151</c:v>
                </c:pt>
                <c:pt idx="3">
                  <c:v>-3.9155301278123833</c:v>
                </c:pt>
                <c:pt idx="4">
                  <c:v>-2.3787325463628677</c:v>
                </c:pt>
                <c:pt idx="5">
                  <c:v>-1.4031756693003528</c:v>
                </c:pt>
                <c:pt idx="6">
                  <c:v>-0.73287254223620191</c:v>
                </c:pt>
                <c:pt idx="7">
                  <c:v>-0.25005671673379609</c:v>
                </c:pt>
                <c:pt idx="8">
                  <c:v>0.10681496480051327</c:v>
                </c:pt>
                <c:pt idx="9">
                  <c:v>0.37313028896797029</c:v>
                </c:pt>
                <c:pt idx="10">
                  <c:v>0.57087227067474033</c:v>
                </c:pt>
                <c:pt idx="11">
                  <c:v>0.71463663962277757</c:v>
                </c:pt>
                <c:pt idx="12">
                  <c:v>0.81471307356834521</c:v>
                </c:pt>
                <c:pt idx="13">
                  <c:v>0.87876594749804693</c:v>
                </c:pt>
                <c:pt idx="14">
                  <c:v>0.91279714720060079</c:v>
                </c:pt>
                <c:pt idx="15">
                  <c:v>0.92171835364663357</c:v>
                </c:pt>
                <c:pt idx="16">
                  <c:v>0.90970014877633654</c:v>
                </c:pt>
                <c:pt idx="17">
                  <c:v>0.88038824264082005</c:v>
                </c:pt>
                <c:pt idx="18">
                  <c:v>0.83703790359647523</c:v>
                </c:pt>
                <c:pt idx="19">
                  <c:v>0.78259673061429758</c:v>
                </c:pt>
                <c:pt idx="20">
                  <c:v>0.71975424283302913</c:v>
                </c:pt>
                <c:pt idx="21">
                  <c:v>0.65097001539179977</c:v>
                </c:pt>
                <c:pt idx="22">
                  <c:v>0.57848805042981588</c:v>
                </c:pt>
                <c:pt idx="23">
                  <c:v>0.50434257055957299</c:v>
                </c:pt>
                <c:pt idx="24">
                  <c:v>0.43035882110955309</c:v>
                </c:pt>
                <c:pt idx="25">
                  <c:v>0.35815140746479951</c:v>
                </c:pt>
                <c:pt idx="26">
                  <c:v>0.28912196682352248</c:v>
                </c:pt>
                <c:pt idx="27">
                  <c:v>0.22445745641151113</c:v>
                </c:pt>
                <c:pt idx="28">
                  <c:v>0.16512995828085494</c:v>
                </c:pt>
                <c:pt idx="29">
                  <c:v>0.11189860869772324</c:v>
                </c:pt>
                <c:pt idx="30">
                  <c:v>6.5314029574992036E-2</c:v>
                </c:pt>
                <c:pt idx="31">
                  <c:v>2.5725452842739024E-2</c:v>
                </c:pt>
                <c:pt idx="32">
                  <c:v>-6.7094249051209091E-3</c:v>
                </c:pt>
                <c:pt idx="33">
                  <c:v>-3.2011947533134931E-2</c:v>
                </c:pt>
                <c:pt idx="34">
                  <c:v>-5.0367559751442741E-2</c:v>
                </c:pt>
                <c:pt idx="35">
                  <c:v>-6.2108704407217837E-2</c:v>
                </c:pt>
                <c:pt idx="36">
                  <c:v>-6.7695906806465284E-2</c:v>
                </c:pt>
                <c:pt idx="37">
                  <c:v>-6.7697448116269987E-2</c:v>
                </c:pt>
                <c:pt idx="38">
                  <c:v>-6.2768066075818599E-2</c:v>
                </c:pt>
                <c:pt idx="39">
                  <c:v>-5.3627142399603568E-2</c:v>
                </c:pt>
                <c:pt idx="40">
                  <c:v>-4.1036843136487172E-2</c:v>
                </c:pt>
                <c:pt idx="41">
                  <c:v>-2.5780671702623027E-2</c:v>
                </c:pt>
                <c:pt idx="42">
                  <c:v>-8.6428753264686069E-3</c:v>
                </c:pt>
                <c:pt idx="43">
                  <c:v>9.6108846160788911E-3</c:v>
                </c:pt>
                <c:pt idx="44">
                  <c:v>2.8251228122746767E-2</c:v>
                </c:pt>
                <c:pt idx="45">
                  <c:v>4.6600796410661616E-2</c:v>
                </c:pt>
                <c:pt idx="46">
                  <c:v>6.4047770181863528E-2</c:v>
                </c:pt>
                <c:pt idx="47">
                  <c:v>8.005696124397875E-2</c:v>
                </c:pt>
                <c:pt idx="48">
                  <c:v>9.4178336724092981E-2</c:v>
                </c:pt>
                <c:pt idx="49">
                  <c:v>0.10605290110465217</c:v>
                </c:pt>
                <c:pt idx="50">
                  <c:v>0.11541592723332228</c:v>
                </c:pt>
                <c:pt idx="51">
                  <c:v>0.12209759161716008</c:v>
                </c:pt>
                <c:pt idx="52">
                  <c:v>0.12602113010606031</c:v>
                </c:pt>
                <c:pt idx="53">
                  <c:v>0.12719868603690684</c:v>
                </c:pt>
                <c:pt idx="54">
                  <c:v>0.12572507275122696</c:v>
                </c:pt>
                <c:pt idx="55">
                  <c:v>0.12176971501439421</c:v>
                </c:pt>
                <c:pt idx="56">
                  <c:v>0.11556706837119964</c:v>
                </c:pt>
                <c:pt idx="57">
                  <c:v>0.10740584122416609</c:v>
                </c:pt>
                <c:pt idx="58">
                  <c:v>9.7617361016807402E-2</c:v>
                </c:pt>
                <c:pt idx="59">
                  <c:v>8.6563433193769218E-2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F-BD41-80AB-9813652F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25599"/>
        <c:axId val="792713119"/>
      </c:scatterChart>
      <c:valAx>
        <c:axId val="75452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3119"/>
        <c:crosses val="autoZero"/>
        <c:crossBetween val="midCat"/>
      </c:valAx>
      <c:valAx>
        <c:axId val="792713119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Sheet2!$B$10:$B$69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Sheet2!$G$10:$G$69</c:f>
              <c:numCache>
                <c:formatCode>General</c:formatCode>
                <c:ptCount val="60"/>
                <c:pt idx="0">
                  <c:v>-0.78604541346901513</c:v>
                </c:pt>
                <c:pt idx="1">
                  <c:v>-0.80278173007553888</c:v>
                </c:pt>
                <c:pt idx="2">
                  <c:v>-0.76426266361341511</c:v>
                </c:pt>
                <c:pt idx="3">
                  <c:v>-0.70211937909472166</c:v>
                </c:pt>
                <c:pt idx="4">
                  <c:v>-0.62684590645966853</c:v>
                </c:pt>
                <c:pt idx="5">
                  <c:v>-0.54325431026406401</c:v>
                </c:pt>
                <c:pt idx="6">
                  <c:v>-0.45395461183909824</c:v>
                </c:pt>
                <c:pt idx="7">
                  <c:v>-0.36051969195154521</c:v>
                </c:pt>
                <c:pt idx="8">
                  <c:v>-0.26396906986163782</c:v>
                </c:pt>
                <c:pt idx="9">
                  <c:v>-0.16500000000000004</c:v>
                </c:pt>
                <c:pt idx="10">
                  <c:v>-6.410940854683278E-2</c:v>
                </c:pt>
                <c:pt idx="11">
                  <c:v>3.8336771848353601E-2</c:v>
                </c:pt>
                <c:pt idx="12">
                  <c:v>0.14206180309625749</c:v>
                </c:pt>
                <c:pt idx="13">
                  <c:v>0.24685172783239828</c:v>
                </c:pt>
                <c:pt idx="14">
                  <c:v>0.35253801770005055</c:v>
                </c:pt>
                <c:pt idx="15">
                  <c:v>0.45898579775837178</c:v>
                </c:pt>
                <c:pt idx="16">
                  <c:v>0.56608563063191153</c:v>
                </c:pt>
                <c:pt idx="17">
                  <c:v>0.67374764577055246</c:v>
                </c:pt>
                <c:pt idx="18">
                  <c:v>0.78189725624203965</c:v>
                </c:pt>
                <c:pt idx="19">
                  <c:v>0.89047197606692263</c:v>
                </c:pt>
                <c:pt idx="20">
                  <c:v>0.99941901665527566</c:v>
                </c:pt>
                <c:pt idx="21">
                  <c:v>1.108693445157968</c:v>
                </c:pt>
                <c:pt idx="22">
                  <c:v>1.2182567548989438</c:v>
                </c:pt>
                <c:pt idx="23">
                  <c:v>1.3280757425739651</c:v>
                </c:pt>
                <c:pt idx="24">
                  <c:v>1.4381216169365074</c:v>
                </c:pt>
                <c:pt idx="25">
                  <c:v>1.5483692843337511</c:v>
                </c:pt>
                <c:pt idx="26">
                  <c:v>1.658796770882853</c:v>
                </c:pt>
                <c:pt idx="27">
                  <c:v>1.7693847513168857</c:v>
                </c:pt>
                <c:pt idx="28">
                  <c:v>1.8801161618995264</c:v>
                </c:pt>
                <c:pt idx="29">
                  <c:v>1.9909758801807942</c:v>
                </c:pt>
                <c:pt idx="30">
                  <c:v>2.1019504583307538</c:v>
                </c:pt>
                <c:pt idx="31">
                  <c:v>2.213027899745712</c:v>
                </c:pt>
                <c:pt idx="32">
                  <c:v>2.3241974708506032</c:v>
                </c:pt>
                <c:pt idx="33">
                  <c:v>2.4354495417174351</c:v>
                </c:pt>
                <c:pt idx="34">
                  <c:v>2.5467754504217863</c:v>
                </c:pt>
                <c:pt idx="35">
                  <c:v>2.6581673870673903</c:v>
                </c:pt>
                <c:pt idx="36">
                  <c:v>2.7696182941952254</c:v>
                </c:pt>
                <c:pt idx="37">
                  <c:v>2.881121780911585</c:v>
                </c:pt>
                <c:pt idx="38">
                  <c:v>2.9926720485586911</c:v>
                </c:pt>
                <c:pt idx="39">
                  <c:v>3.104263826140949</c:v>
                </c:pt>
                <c:pt idx="40">
                  <c:v>3.215892314032152</c:v>
                </c:pt>
                <c:pt idx="41">
                  <c:v>3.3275531347405711</c:v>
                </c:pt>
                <c:pt idx="42">
                  <c:v>3.4392422897128316</c:v>
                </c:pt>
                <c:pt idx="43">
                  <c:v>3.5509561213236776</c:v>
                </c:pt>
                <c:pt idx="44">
                  <c:v>3.662691279334751</c:v>
                </c:pt>
                <c:pt idx="45">
                  <c:v>3.7744446912175174</c:v>
                </c:pt>
                <c:pt idx="46">
                  <c:v>3.8862135358279137</c:v>
                </c:pt>
                <c:pt idx="47">
                  <c:v>3.9979952199971089</c:v>
                </c:pt>
                <c:pt idx="48">
                  <c:v>4.1097873576667521</c:v>
                </c:pt>
                <c:pt idx="49">
                  <c:v>4.2215877512505644</c:v>
                </c:pt>
                <c:pt idx="50">
                  <c:v>4.3333943749491466</c:v>
                </c:pt>
                <c:pt idx="51">
                  <c:v>4.4452053597826779</c:v>
                </c:pt>
                <c:pt idx="52">
                  <c:v>4.5570189801382854</c:v>
                </c:pt>
                <c:pt idx="53">
                  <c:v>4.6688336416559899</c:v>
                </c:pt>
                <c:pt idx="54">
                  <c:v>4.7806478703002959</c:v>
                </c:pt>
                <c:pt idx="55">
                  <c:v>4.8924603024842286</c:v>
                </c:pt>
                <c:pt idx="56">
                  <c:v>5.0042696761295247</c:v>
                </c:pt>
                <c:pt idx="57">
                  <c:v>5.1160748225612203</c:v>
                </c:pt>
                <c:pt idx="58">
                  <c:v>5.2278746591473659</c:v>
                </c:pt>
                <c:pt idx="59">
                  <c:v>5.3396681826053749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2-A645-ABF6-3113EB88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25599"/>
        <c:axId val="792713119"/>
      </c:scatterChart>
      <c:valAx>
        <c:axId val="75452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3119"/>
        <c:crosses val="autoZero"/>
        <c:crossBetween val="midCat"/>
      </c:valAx>
      <c:valAx>
        <c:axId val="7927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Sheet2!$B$10:$B$69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Sheet2!$K$10:$K$69</c:f>
              <c:numCache>
                <c:formatCode>General</c:formatCode>
                <c:ptCount val="60"/>
                <c:pt idx="0">
                  <c:v>1.2025000000000001</c:v>
                </c:pt>
                <c:pt idx="1">
                  <c:v>1.1600000000000001</c:v>
                </c:pt>
                <c:pt idx="2">
                  <c:v>1.1225000000000001</c:v>
                </c:pt>
                <c:pt idx="3">
                  <c:v>1.0900000000000001</c:v>
                </c:pt>
                <c:pt idx="4">
                  <c:v>1.0625</c:v>
                </c:pt>
                <c:pt idx="5">
                  <c:v>1.04</c:v>
                </c:pt>
                <c:pt idx="6">
                  <c:v>1.0225</c:v>
                </c:pt>
                <c:pt idx="7">
                  <c:v>1.01</c:v>
                </c:pt>
                <c:pt idx="8">
                  <c:v>1.0024999999999999</c:v>
                </c:pt>
                <c:pt idx="9">
                  <c:v>1</c:v>
                </c:pt>
                <c:pt idx="10">
                  <c:v>1.0024999999999999</c:v>
                </c:pt>
                <c:pt idx="11">
                  <c:v>1.01</c:v>
                </c:pt>
                <c:pt idx="12">
                  <c:v>1.0225</c:v>
                </c:pt>
                <c:pt idx="13">
                  <c:v>1.04</c:v>
                </c:pt>
                <c:pt idx="14">
                  <c:v>1.0625</c:v>
                </c:pt>
                <c:pt idx="15">
                  <c:v>1.0900000000000001</c:v>
                </c:pt>
                <c:pt idx="16">
                  <c:v>1.1225000000000001</c:v>
                </c:pt>
                <c:pt idx="17">
                  <c:v>1.1600000000000001</c:v>
                </c:pt>
                <c:pt idx="18">
                  <c:v>1.2024999999999999</c:v>
                </c:pt>
                <c:pt idx="19">
                  <c:v>1.25</c:v>
                </c:pt>
                <c:pt idx="20">
                  <c:v>1.3025</c:v>
                </c:pt>
                <c:pt idx="21">
                  <c:v>1.36</c:v>
                </c:pt>
                <c:pt idx="22">
                  <c:v>1.4224999999999999</c:v>
                </c:pt>
                <c:pt idx="23">
                  <c:v>1.49</c:v>
                </c:pt>
                <c:pt idx="24">
                  <c:v>1.5625</c:v>
                </c:pt>
                <c:pt idx="25">
                  <c:v>1.6400000000000001</c:v>
                </c:pt>
                <c:pt idx="26">
                  <c:v>1.7225000000000001</c:v>
                </c:pt>
                <c:pt idx="27">
                  <c:v>1.8099999999999998</c:v>
                </c:pt>
                <c:pt idx="28">
                  <c:v>1.9024999999999999</c:v>
                </c:pt>
                <c:pt idx="29">
                  <c:v>2</c:v>
                </c:pt>
                <c:pt idx="30">
                  <c:v>2.1025</c:v>
                </c:pt>
                <c:pt idx="31">
                  <c:v>2.21</c:v>
                </c:pt>
                <c:pt idx="32">
                  <c:v>2.3224999999999998</c:v>
                </c:pt>
                <c:pt idx="33">
                  <c:v>2.44</c:v>
                </c:pt>
                <c:pt idx="34">
                  <c:v>2.5625</c:v>
                </c:pt>
                <c:pt idx="35">
                  <c:v>2.6900000000000004</c:v>
                </c:pt>
                <c:pt idx="36">
                  <c:v>2.8225000000000002</c:v>
                </c:pt>
                <c:pt idx="37">
                  <c:v>2.96</c:v>
                </c:pt>
                <c:pt idx="38">
                  <c:v>3.1025</c:v>
                </c:pt>
                <c:pt idx="39">
                  <c:v>3.25</c:v>
                </c:pt>
                <c:pt idx="40">
                  <c:v>3.4024999999999994</c:v>
                </c:pt>
                <c:pt idx="41">
                  <c:v>3.5600000000000005</c:v>
                </c:pt>
                <c:pt idx="42">
                  <c:v>3.7224999999999997</c:v>
                </c:pt>
                <c:pt idx="43">
                  <c:v>3.8900000000000006</c:v>
                </c:pt>
                <c:pt idx="44">
                  <c:v>4.0625</c:v>
                </c:pt>
                <c:pt idx="45">
                  <c:v>4.2399999999999993</c:v>
                </c:pt>
                <c:pt idx="46">
                  <c:v>4.4225000000000003</c:v>
                </c:pt>
                <c:pt idx="47">
                  <c:v>4.6099999999999994</c:v>
                </c:pt>
                <c:pt idx="48">
                  <c:v>4.8025000000000002</c:v>
                </c:pt>
                <c:pt idx="49">
                  <c:v>5</c:v>
                </c:pt>
                <c:pt idx="50">
                  <c:v>5.2024999999999997</c:v>
                </c:pt>
                <c:pt idx="51">
                  <c:v>5.41</c:v>
                </c:pt>
                <c:pt idx="52">
                  <c:v>5.6224999999999996</c:v>
                </c:pt>
                <c:pt idx="53">
                  <c:v>5.8400000000000007</c:v>
                </c:pt>
                <c:pt idx="54">
                  <c:v>6.0625</c:v>
                </c:pt>
                <c:pt idx="55">
                  <c:v>6.2899999999999991</c:v>
                </c:pt>
                <c:pt idx="56">
                  <c:v>6.5225000000000009</c:v>
                </c:pt>
                <c:pt idx="57">
                  <c:v>6.76</c:v>
                </c:pt>
                <c:pt idx="58">
                  <c:v>7.0025000000000013</c:v>
                </c:pt>
                <c:pt idx="59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9-6543-89F4-00954CDC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25599"/>
        <c:axId val="792713119"/>
      </c:scatterChart>
      <c:valAx>
        <c:axId val="75452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3119"/>
        <c:crosses val="autoZero"/>
        <c:crossBetween val="midCat"/>
      </c:valAx>
      <c:valAx>
        <c:axId val="7927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12</xdr:row>
      <xdr:rowOff>127000</xdr:rowOff>
    </xdr:from>
    <xdr:to>
      <xdr:col>4</xdr:col>
      <xdr:colOff>736600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7BC2-D69C-0146-A9E2-24ABF27FB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27</xdr:row>
      <xdr:rowOff>25400</xdr:rowOff>
    </xdr:from>
    <xdr:to>
      <xdr:col>4</xdr:col>
      <xdr:colOff>749300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38F60-AA4A-AE49-BEB8-FA9335954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12</xdr:row>
      <xdr:rowOff>190500</xdr:rowOff>
    </xdr:from>
    <xdr:to>
      <xdr:col>9</xdr:col>
      <xdr:colOff>101600</xdr:colOff>
      <xdr:row>26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AC156-139F-D245-9B76-06A29EE74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431800</xdr:colOff>
      <xdr:row>12</xdr:row>
      <xdr:rowOff>152400</xdr:rowOff>
    </xdr:from>
    <xdr:to>
      <xdr:col>13</xdr:col>
      <xdr:colOff>457200</xdr:colOff>
      <xdr:row>26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2A66A2-32BE-9943-A264-DC8286CD5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13</xdr:row>
      <xdr:rowOff>25400</xdr:rowOff>
    </xdr:from>
    <xdr:to>
      <xdr:col>17</xdr:col>
      <xdr:colOff>584200</xdr:colOff>
      <xdr:row>26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A0ED17-0BE0-1B4D-AB3D-36BC17FB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22</xdr:col>
      <xdr:colOff>25400</xdr:colOff>
      <xdr:row>26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BD1DEF-DD43-9641-B133-D1C0F46EF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21</xdr:row>
      <xdr:rowOff>196850</xdr:rowOff>
    </xdr:from>
    <xdr:to>
      <xdr:col>6</xdr:col>
      <xdr:colOff>120650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CF3BF-E046-7043-D37F-C92C347DF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393700</xdr:colOff>
      <xdr:row>14</xdr:row>
      <xdr:rowOff>38100</xdr:rowOff>
    </xdr:from>
    <xdr:to>
      <xdr:col>12</xdr:col>
      <xdr:colOff>12700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52BE4-59B8-8742-AA43-EE0BA1825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13</xdr:col>
      <xdr:colOff>444500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75C2AA-9791-6F4C-98BE-2863824DA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C984-370B-9142-8B7F-8E54DF3DEC7A}">
  <dimension ref="B2:S70"/>
  <sheetViews>
    <sheetView workbookViewId="0">
      <selection activeCell="D43" sqref="D43"/>
    </sheetView>
  </sheetViews>
  <sheetFormatPr baseColWidth="10" defaultRowHeight="16" x14ac:dyDescent="0.2"/>
  <sheetData>
    <row r="2" spans="2:19" x14ac:dyDescent="0.2">
      <c r="B2" t="s">
        <v>4</v>
      </c>
      <c r="H2" t="s">
        <v>4</v>
      </c>
      <c r="L2" t="s">
        <v>12</v>
      </c>
      <c r="O2" t="s">
        <v>23</v>
      </c>
      <c r="R2" t="s">
        <v>23</v>
      </c>
    </row>
    <row r="3" spans="2:19" x14ac:dyDescent="0.2">
      <c r="B3" t="s">
        <v>5</v>
      </c>
      <c r="C3">
        <v>579.78800000000001</v>
      </c>
      <c r="G3" t="s">
        <v>5</v>
      </c>
      <c r="H3">
        <v>6142.44</v>
      </c>
      <c r="K3" t="s">
        <v>13</v>
      </c>
      <c r="L3">
        <v>-2.4E-2</v>
      </c>
      <c r="O3" t="s">
        <v>13</v>
      </c>
      <c r="P3">
        <v>4.63</v>
      </c>
      <c r="R3" t="s">
        <v>13</v>
      </c>
      <c r="S3">
        <v>1.62</v>
      </c>
    </row>
    <row r="4" spans="2:19" x14ac:dyDescent="0.2">
      <c r="B4" t="s">
        <v>6</v>
      </c>
      <c r="C4">
        <v>15.555</v>
      </c>
      <c r="G4" t="s">
        <v>6</v>
      </c>
      <c r="H4">
        <v>13.85</v>
      </c>
      <c r="K4" t="s">
        <v>14</v>
      </c>
      <c r="L4">
        <v>10</v>
      </c>
      <c r="O4" t="s">
        <v>24</v>
      </c>
      <c r="P4">
        <v>9.36</v>
      </c>
      <c r="R4" t="s">
        <v>24</v>
      </c>
      <c r="S4">
        <v>0.62</v>
      </c>
    </row>
    <row r="5" spans="2:19" x14ac:dyDescent="0.2">
      <c r="B5" t="s">
        <v>7</v>
      </c>
      <c r="C5">
        <v>-31.61</v>
      </c>
      <c r="G5" t="s">
        <v>7</v>
      </c>
      <c r="H5">
        <v>33.200000000000003</v>
      </c>
      <c r="K5" t="s">
        <v>15</v>
      </c>
      <c r="L5">
        <v>0.25</v>
      </c>
      <c r="O5" t="s">
        <v>25</v>
      </c>
      <c r="P5">
        <v>-0.39</v>
      </c>
      <c r="R5" t="s">
        <v>25</v>
      </c>
      <c r="S5">
        <v>-4.9000000000000002E-2</v>
      </c>
    </row>
    <row r="6" spans="2:19" x14ac:dyDescent="0.2">
      <c r="B6" t="s">
        <v>8</v>
      </c>
      <c r="C6">
        <v>2.843</v>
      </c>
      <c r="G6" t="s">
        <v>8</v>
      </c>
      <c r="H6">
        <v>3.67</v>
      </c>
      <c r="K6" t="s">
        <v>16</v>
      </c>
      <c r="L6">
        <v>-6.08</v>
      </c>
    </row>
    <row r="7" spans="2:19" x14ac:dyDescent="0.2">
      <c r="B7" t="s">
        <v>9</v>
      </c>
      <c r="C7">
        <v>0.68899999999999995</v>
      </c>
      <c r="G7" t="s">
        <v>9</v>
      </c>
      <c r="H7">
        <v>3.72</v>
      </c>
      <c r="K7" t="s">
        <v>17</v>
      </c>
      <c r="L7">
        <v>8.2899999999999991</v>
      </c>
    </row>
    <row r="8" spans="2:19" x14ac:dyDescent="0.2">
      <c r="B8" t="s">
        <v>10</v>
      </c>
      <c r="C8">
        <v>3.4249999999999998</v>
      </c>
      <c r="G8" t="s">
        <v>10</v>
      </c>
      <c r="H8">
        <v>2.11</v>
      </c>
    </row>
    <row r="10" spans="2:19" x14ac:dyDescent="0.2">
      <c r="B10" t="s">
        <v>11</v>
      </c>
      <c r="C10" t="s">
        <v>10</v>
      </c>
      <c r="G10" t="s">
        <v>11</v>
      </c>
      <c r="H10" t="s">
        <v>3</v>
      </c>
      <c r="K10" t="s">
        <v>11</v>
      </c>
      <c r="L10" t="s">
        <v>22</v>
      </c>
      <c r="O10" t="s">
        <v>11</v>
      </c>
      <c r="P10" t="s">
        <v>26</v>
      </c>
      <c r="R10" t="s">
        <v>11</v>
      </c>
      <c r="S10" t="s">
        <v>26</v>
      </c>
    </row>
    <row r="11" spans="2:19" x14ac:dyDescent="0.2">
      <c r="B11">
        <v>0.1</v>
      </c>
      <c r="C11">
        <f>$C$3*EXP(-$C$4*B11)+($C$5/(B11^$C$6))*COS($C$7*B11+$C$8)</f>
        <v>20790.23582782998</v>
      </c>
      <c r="G11">
        <v>0.1</v>
      </c>
      <c r="H11">
        <f>$H$3*EXP(-$H$4*G11)+($H$5/(G11^$H$6))*COS($H$7*G11+$H$8)</f>
        <v>-121177.54074330236</v>
      </c>
      <c r="K11">
        <v>0.1</v>
      </c>
      <c r="L11">
        <f>$L$3*EXP(-$L$4*(K11-$L$5)^2)+EXP(-$L$6*(K11-$L$7))</f>
        <v>-1.9164389250225049E-2</v>
      </c>
      <c r="O11">
        <v>0.1</v>
      </c>
      <c r="P11">
        <f>$P$3*EXP(-$P$4*O11)+$P$5</f>
        <v>1.425855793386928</v>
      </c>
      <c r="R11">
        <v>0.1</v>
      </c>
      <c r="S11">
        <f>$S$3*EXP(-$S$4*R11)+$S$5</f>
        <v>1.4736102766015642</v>
      </c>
    </row>
    <row r="12" spans="2:19" x14ac:dyDescent="0.2">
      <c r="B12">
        <v>0.2</v>
      </c>
      <c r="C12">
        <f t="shared" ref="C12:C70" si="0">$C$3*EXP(-$C$4*B12)+($C$5/(B12^$C$6))*COS($C$7*B12+$C$8)</f>
        <v>2826.5859521525363</v>
      </c>
      <c r="G12">
        <v>0.2</v>
      </c>
      <c r="H12">
        <f t="shared" ref="H12:H70" si="1">$H$3*EXP(-$H$4*G12)+($H$5/(G12^$H$6))*COS($H$7*G12+$H$8)</f>
        <v>-11313.992778856426</v>
      </c>
      <c r="K12">
        <v>0.2</v>
      </c>
      <c r="L12">
        <f t="shared" ref="L12:L70" si="2">$L$3*EXP(-$L$4*(K12-$L$5)^2)+EXP(-$L$6*(K12-$L$7))</f>
        <v>-2.3407437888679987E-2</v>
      </c>
      <c r="O12">
        <v>0.2</v>
      </c>
      <c r="P12">
        <f t="shared" ref="P12:P70" si="3">$P$3*EXP(-$P$4*O12)+$P$5</f>
        <v>0.32216679532977766</v>
      </c>
      <c r="R12">
        <v>0.2</v>
      </c>
      <c r="S12">
        <f t="shared" ref="S12:S70" si="4">$S$3*EXP(-$S$4*R12)+$S$5</f>
        <v>1.3820753422300567</v>
      </c>
    </row>
    <row r="13" spans="2:19" x14ac:dyDescent="0.2">
      <c r="B13">
        <v>0.3</v>
      </c>
      <c r="C13">
        <f t="shared" si="0"/>
        <v>860.47313563183513</v>
      </c>
      <c r="G13">
        <v>0.3</v>
      </c>
      <c r="H13">
        <f t="shared" si="1"/>
        <v>-2648.7255675622546</v>
      </c>
      <c r="K13">
        <v>0.3</v>
      </c>
      <c r="L13">
        <f t="shared" si="2"/>
        <v>-2.3407437888679987E-2</v>
      </c>
      <c r="O13">
        <v>0.3</v>
      </c>
      <c r="P13">
        <f t="shared" si="3"/>
        <v>-0.11069282912367612</v>
      </c>
      <c r="R13">
        <v>0.3</v>
      </c>
      <c r="S13">
        <f t="shared" si="4"/>
        <v>1.2960432238707311</v>
      </c>
    </row>
    <row r="14" spans="2:19" x14ac:dyDescent="0.2">
      <c r="B14">
        <v>0.4</v>
      </c>
      <c r="C14">
        <f t="shared" si="0"/>
        <v>363.77134238586353</v>
      </c>
      <c r="G14">
        <v>0.4</v>
      </c>
      <c r="H14">
        <f t="shared" si="1"/>
        <v>-836.24294380137121</v>
      </c>
      <c r="K14">
        <v>0.4</v>
      </c>
      <c r="L14">
        <f t="shared" si="2"/>
        <v>-1.9164389250225046E-2</v>
      </c>
      <c r="O14">
        <v>0.4</v>
      </c>
      <c r="P14">
        <f t="shared" si="3"/>
        <v>-0.28045754981203341</v>
      </c>
      <c r="R14">
        <v>0.4</v>
      </c>
      <c r="S14">
        <f t="shared" si="4"/>
        <v>1.2151831081104156</v>
      </c>
    </row>
    <row r="15" spans="2:19" x14ac:dyDescent="0.2">
      <c r="B15">
        <v>0.5</v>
      </c>
      <c r="C15">
        <f t="shared" si="0"/>
        <v>183.78692802889606</v>
      </c>
      <c r="G15">
        <v>0.5</v>
      </c>
      <c r="H15">
        <f t="shared" si="1"/>
        <v>-279.65392959442863</v>
      </c>
      <c r="K15">
        <v>0.5</v>
      </c>
      <c r="L15">
        <f t="shared" si="2"/>
        <v>-1.2846274284455768E-2</v>
      </c>
      <c r="O15">
        <v>0.5</v>
      </c>
      <c r="P15">
        <f t="shared" si="3"/>
        <v>-0.34703816570289026</v>
      </c>
      <c r="R15">
        <v>0.5</v>
      </c>
      <c r="S15">
        <f t="shared" si="4"/>
        <v>1.1391840690833488</v>
      </c>
    </row>
    <row r="16" spans="2:19" x14ac:dyDescent="0.2">
      <c r="B16">
        <v>0.6</v>
      </c>
      <c r="C16">
        <f t="shared" si="0"/>
        <v>103.631409713629</v>
      </c>
      <c r="G16">
        <v>0.6</v>
      </c>
      <c r="H16">
        <f t="shared" si="1"/>
        <v>-76.832599643921881</v>
      </c>
      <c r="K16">
        <v>0.6</v>
      </c>
      <c r="L16">
        <f t="shared" si="2"/>
        <v>-7.0501848077647892E-3</v>
      </c>
      <c r="O16">
        <v>0.6</v>
      </c>
      <c r="P16">
        <f t="shared" si="3"/>
        <v>-0.37315064887625576</v>
      </c>
      <c r="R16">
        <v>0.6</v>
      </c>
      <c r="S16">
        <f t="shared" si="4"/>
        <v>1.0677538728892404</v>
      </c>
    </row>
    <row r="17" spans="2:19" x14ac:dyDescent="0.2">
      <c r="B17">
        <v>0.7</v>
      </c>
      <c r="C17">
        <f t="shared" si="0"/>
        <v>62.82840006464388</v>
      </c>
      <c r="G17">
        <v>0.7</v>
      </c>
      <c r="H17">
        <f t="shared" si="1"/>
        <v>0.57634611157888382</v>
      </c>
      <c r="K17">
        <v>0.7</v>
      </c>
      <c r="L17">
        <f t="shared" si="2"/>
        <v>-3.1678522365079266E-3</v>
      </c>
      <c r="O17">
        <v>0.7</v>
      </c>
      <c r="P17">
        <f t="shared" si="3"/>
        <v>-0.38339179441622862</v>
      </c>
      <c r="R17">
        <v>0.7</v>
      </c>
      <c r="S17">
        <f t="shared" si="4"/>
        <v>1.000617853886268</v>
      </c>
    </row>
    <row r="18" spans="2:19" x14ac:dyDescent="0.2">
      <c r="B18">
        <v>0.8</v>
      </c>
      <c r="C18">
        <f t="shared" si="0"/>
        <v>40.030427724389455</v>
      </c>
      <c r="G18">
        <v>0.8</v>
      </c>
      <c r="H18">
        <f t="shared" si="1"/>
        <v>27.577855315545449</v>
      </c>
      <c r="K18">
        <v>0.8</v>
      </c>
      <c r="L18">
        <f t="shared" si="2"/>
        <v>-1.1653877104802388E-3</v>
      </c>
      <c r="O18">
        <v>0.8</v>
      </c>
      <c r="P18">
        <f t="shared" si="3"/>
        <v>-0.38740830488268185</v>
      </c>
      <c r="R18">
        <v>0.8</v>
      </c>
      <c r="S18">
        <f t="shared" si="4"/>
        <v>0.93751785853809289</v>
      </c>
    </row>
    <row r="19" spans="2:19" x14ac:dyDescent="0.2">
      <c r="B19">
        <v>0.9</v>
      </c>
      <c r="C19">
        <f t="shared" si="0"/>
        <v>26.394443828512284</v>
      </c>
      <c r="G19">
        <v>0.9</v>
      </c>
      <c r="H19">
        <f t="shared" si="1"/>
        <v>33.180097102661364</v>
      </c>
      <c r="K19">
        <v>0.9</v>
      </c>
      <c r="L19">
        <f t="shared" si="2"/>
        <v>-3.5100803303026096E-4</v>
      </c>
      <c r="O19">
        <v>0.9</v>
      </c>
      <c r="P19">
        <f t="shared" si="3"/>
        <v>-0.38898355408348279</v>
      </c>
      <c r="R19">
        <v>0.9</v>
      </c>
      <c r="S19">
        <f t="shared" si="4"/>
        <v>0.87821125275374579</v>
      </c>
    </row>
    <row r="20" spans="2:19" x14ac:dyDescent="0.2">
      <c r="B20">
        <v>1</v>
      </c>
      <c r="C20">
        <f t="shared" si="0"/>
        <v>17.806397593886281</v>
      </c>
      <c r="G20">
        <v>1</v>
      </c>
      <c r="H20">
        <f t="shared" si="1"/>
        <v>29.854627857631481</v>
      </c>
      <c r="K20">
        <v>1</v>
      </c>
      <c r="L20">
        <f t="shared" si="2"/>
        <v>-8.6557515264377476E-5</v>
      </c>
      <c r="O20">
        <v>1</v>
      </c>
      <c r="P20">
        <f t="shared" si="3"/>
        <v>-0.38960135654294337</v>
      </c>
      <c r="R20">
        <v>1</v>
      </c>
      <c r="S20">
        <f t="shared" si="4"/>
        <v>0.82246998890337264</v>
      </c>
    </row>
    <row r="21" spans="2:19" x14ac:dyDescent="0.2">
      <c r="B21">
        <v>1.1000000000000001</v>
      </c>
      <c r="C21">
        <f t="shared" si="0"/>
        <v>12.176337052355677</v>
      </c>
      <c r="G21">
        <v>1.1000000000000001</v>
      </c>
      <c r="H21">
        <f t="shared" si="1"/>
        <v>23.325007080465294</v>
      </c>
      <c r="K21">
        <v>1.1000000000000001</v>
      </c>
      <c r="L21">
        <f t="shared" si="2"/>
        <v>-1.747566093814693E-5</v>
      </c>
      <c r="O21">
        <v>1.1000000000000001</v>
      </c>
      <c r="P21">
        <f t="shared" si="3"/>
        <v>-0.38984365463693477</v>
      </c>
      <c r="R21">
        <v>1.1000000000000001</v>
      </c>
      <c r="S21">
        <f t="shared" si="4"/>
        <v>0.77007972892230014</v>
      </c>
    </row>
    <row r="22" spans="2:19" x14ac:dyDescent="0.2">
      <c r="B22">
        <v>1.2</v>
      </c>
      <c r="C22">
        <f t="shared" si="0"/>
        <v>8.3668225196616177</v>
      </c>
      <c r="G22">
        <v>1.2</v>
      </c>
      <c r="H22">
        <f t="shared" si="1"/>
        <v>16.290076963255913</v>
      </c>
      <c r="K22">
        <v>1.2</v>
      </c>
      <c r="L22">
        <f t="shared" si="2"/>
        <v>-2.8887073240129256E-6</v>
      </c>
      <c r="O22">
        <v>1.2</v>
      </c>
      <c r="P22">
        <f t="shared" si="3"/>
        <v>-0.38993868236861962</v>
      </c>
      <c r="R22">
        <v>1.2</v>
      </c>
      <c r="S22">
        <f t="shared" si="4"/>
        <v>0.72083902013155399</v>
      </c>
    </row>
    <row r="23" spans="2:19" x14ac:dyDescent="0.2">
      <c r="B23">
        <v>1.3</v>
      </c>
      <c r="C23">
        <f t="shared" si="0"/>
        <v>5.7235132490355598</v>
      </c>
      <c r="G23">
        <v>1.3</v>
      </c>
      <c r="H23">
        <f t="shared" si="1"/>
        <v>9.9917456861597902</v>
      </c>
      <c r="K23">
        <v>1.3</v>
      </c>
      <c r="L23">
        <f t="shared" si="2"/>
        <v>-3.909440238826435E-7</v>
      </c>
      <c r="O23">
        <v>1.3</v>
      </c>
      <c r="P23">
        <f t="shared" si="3"/>
        <v>-0.38997595162501536</v>
      </c>
      <c r="R23">
        <v>1.3</v>
      </c>
      <c r="S23">
        <f t="shared" si="4"/>
        <v>0.67455852060566823</v>
      </c>
    </row>
    <row r="24" spans="2:19" x14ac:dyDescent="0.2">
      <c r="B24">
        <v>1.4</v>
      </c>
      <c r="C24">
        <f t="shared" si="0"/>
        <v>3.8524155262556627</v>
      </c>
      <c r="G24">
        <v>1.4</v>
      </c>
      <c r="H24">
        <f t="shared" si="1"/>
        <v>4.9317785768460283</v>
      </c>
      <c r="K24">
        <v>1.4</v>
      </c>
      <c r="L24">
        <f t="shared" si="2"/>
        <v>-4.3317832588474331E-8</v>
      </c>
      <c r="O24">
        <v>1.4</v>
      </c>
      <c r="P24">
        <f t="shared" si="3"/>
        <v>-0.38999056838422519</v>
      </c>
      <c r="R24">
        <v>1.4</v>
      </c>
      <c r="S24">
        <f t="shared" si="4"/>
        <v>0.63106027110914509</v>
      </c>
    </row>
    <row r="25" spans="2:19" x14ac:dyDescent="0.2">
      <c r="B25">
        <v>1.5</v>
      </c>
      <c r="C25">
        <f t="shared" si="0"/>
        <v>2.5070621281083065</v>
      </c>
      <c r="G25">
        <v>1.5</v>
      </c>
      <c r="H25">
        <f t="shared" si="1"/>
        <v>1.2238616699973388</v>
      </c>
      <c r="K25">
        <v>1.5</v>
      </c>
      <c r="L25">
        <f t="shared" si="2"/>
        <v>-3.9297051122405233E-9</v>
      </c>
      <c r="O25">
        <v>1.5</v>
      </c>
      <c r="P25">
        <f t="shared" si="3"/>
        <v>-0.38999630098182597</v>
      </c>
      <c r="R25">
        <v>1.5</v>
      </c>
      <c r="S25">
        <f t="shared" si="4"/>
        <v>0.59017701080199381</v>
      </c>
    </row>
    <row r="26" spans="2:19" x14ac:dyDescent="0.2">
      <c r="B26">
        <v>1.6</v>
      </c>
      <c r="C26">
        <f t="shared" si="0"/>
        <v>1.5281902401950818</v>
      </c>
      <c r="G26">
        <v>1.6</v>
      </c>
      <c r="H26">
        <f t="shared" si="1"/>
        <v>-1.2217497900858436</v>
      </c>
      <c r="K26">
        <v>1.6</v>
      </c>
      <c r="L26">
        <f t="shared" si="2"/>
        <v>-2.9187325793807121E-10</v>
      </c>
      <c r="O26">
        <v>1.6</v>
      </c>
      <c r="P26">
        <f t="shared" si="3"/>
        <v>-0.38999854926920496</v>
      </c>
      <c r="R26">
        <v>1.6</v>
      </c>
      <c r="S26">
        <f t="shared" si="4"/>
        <v>0.55175153408307698</v>
      </c>
    </row>
    <row r="27" spans="2:19" x14ac:dyDescent="0.2">
      <c r="B27">
        <v>1.7</v>
      </c>
      <c r="C27">
        <f t="shared" si="0"/>
        <v>0.80997814167615179</v>
      </c>
      <c r="G27">
        <v>1.7</v>
      </c>
      <c r="H27">
        <f t="shared" si="1"/>
        <v>-2.5953873490952906</v>
      </c>
      <c r="K27">
        <v>1.7</v>
      </c>
      <c r="L27">
        <f t="shared" si="2"/>
        <v>-1.7748827253105107E-11</v>
      </c>
      <c r="O27">
        <v>1.7</v>
      </c>
      <c r="P27">
        <f t="shared" si="3"/>
        <v>-0.3899994310328469</v>
      </c>
      <c r="R27">
        <v>1.7</v>
      </c>
      <c r="S27">
        <f t="shared" si="4"/>
        <v>0.51563608609817768</v>
      </c>
    </row>
    <row r="28" spans="2:19" x14ac:dyDescent="0.2">
      <c r="B28">
        <v>1.8</v>
      </c>
      <c r="C28">
        <f t="shared" si="0"/>
        <v>0.28039106161462968</v>
      </c>
      <c r="G28">
        <v>1.8</v>
      </c>
      <c r="H28">
        <f t="shared" si="1"/>
        <v>-3.1277060498299929</v>
      </c>
      <c r="K28">
        <v>1.8</v>
      </c>
      <c r="L28">
        <f t="shared" si="2"/>
        <v>-8.8365497762667752E-13</v>
      </c>
      <c r="O28">
        <v>1.8</v>
      </c>
      <c r="P28">
        <f t="shared" si="3"/>
        <v>-0.38999977685479459</v>
      </c>
      <c r="R28">
        <v>1.8</v>
      </c>
      <c r="S28">
        <f t="shared" si="4"/>
        <v>0.48169179458837713</v>
      </c>
    </row>
    <row r="29" spans="2:19" x14ac:dyDescent="0.2">
      <c r="B29">
        <v>1.9</v>
      </c>
      <c r="C29">
        <f t="shared" si="0"/>
        <v>-0.1106557811678253</v>
      </c>
      <c r="G29">
        <v>1.9</v>
      </c>
      <c r="H29">
        <f t="shared" si="1"/>
        <v>-3.05317566451652</v>
      </c>
      <c r="K29">
        <v>1.9</v>
      </c>
      <c r="L29">
        <f t="shared" si="2"/>
        <v>-3.6006620815773266E-14</v>
      </c>
      <c r="O29">
        <v>1.9</v>
      </c>
      <c r="P29">
        <f t="shared" si="3"/>
        <v>-0.38999991248390625</v>
      </c>
      <c r="R29">
        <v>1.9</v>
      </c>
      <c r="S29">
        <f t="shared" si="4"/>
        <v>0.44978813589406746</v>
      </c>
    </row>
    <row r="30" spans="2:19" x14ac:dyDescent="0.2">
      <c r="B30">
        <v>2</v>
      </c>
      <c r="C30">
        <f t="shared" si="0"/>
        <v>-0.39864175614486042</v>
      </c>
      <c r="G30">
        <v>2</v>
      </c>
      <c r="H30">
        <f t="shared" si="1"/>
        <v>-2.5878796317513837</v>
      </c>
      <c r="K30">
        <v>2</v>
      </c>
      <c r="L30">
        <f t="shared" si="2"/>
        <v>-1.1774915121874469E-15</v>
      </c>
      <c r="O30">
        <v>2</v>
      </c>
      <c r="P30">
        <f t="shared" si="3"/>
        <v>-0.38999996567675899</v>
      </c>
      <c r="R30">
        <v>2</v>
      </c>
      <c r="S30">
        <f t="shared" si="4"/>
        <v>0.41980243306126203</v>
      </c>
    </row>
    <row r="31" spans="2:19" x14ac:dyDescent="0.2">
      <c r="B31">
        <v>2.1</v>
      </c>
      <c r="C31">
        <f t="shared" si="0"/>
        <v>-0.60911947669811217</v>
      </c>
      <c r="G31">
        <v>2.1</v>
      </c>
      <c r="H31">
        <f t="shared" si="1"/>
        <v>-1.9166295129712079</v>
      </c>
      <c r="K31">
        <v>2.1</v>
      </c>
      <c r="L31">
        <f t="shared" si="2"/>
        <v>1.2364596257355725E-17</v>
      </c>
      <c r="O31">
        <v>2.1</v>
      </c>
      <c r="P31">
        <f t="shared" si="3"/>
        <v>-0.38999998653864881</v>
      </c>
      <c r="R31">
        <v>2.1</v>
      </c>
      <c r="S31">
        <f t="shared" si="4"/>
        <v>0.39161938412030517</v>
      </c>
    </row>
    <row r="32" spans="2:19" x14ac:dyDescent="0.2">
      <c r="B32">
        <v>2.2000000000000002</v>
      </c>
      <c r="C32">
        <f t="shared" si="0"/>
        <v>-0.76076578427436292</v>
      </c>
      <c r="G32">
        <v>2.2000000000000002</v>
      </c>
      <c r="H32">
        <f t="shared" si="1"/>
        <v>-1.1865605815527285</v>
      </c>
      <c r="K32">
        <v>2.2000000000000002</v>
      </c>
      <c r="L32">
        <f t="shared" si="2"/>
        <v>8.230597793663897E-17</v>
      </c>
      <c r="O32">
        <v>2.2000000000000002</v>
      </c>
      <c r="P32">
        <f t="shared" si="3"/>
        <v>-0.38999999472054592</v>
      </c>
      <c r="R32">
        <v>2.2000000000000002</v>
      </c>
      <c r="S32">
        <f t="shared" si="4"/>
        <v>0.36513061872310409</v>
      </c>
    </row>
    <row r="33" spans="2:19" x14ac:dyDescent="0.2">
      <c r="B33">
        <v>2.2999999999999998</v>
      </c>
      <c r="C33">
        <f t="shared" si="0"/>
        <v>-0.86741343855481234</v>
      </c>
      <c r="G33">
        <v>2.2999999999999998</v>
      </c>
      <c r="H33">
        <f t="shared" si="1"/>
        <v>-0.50542819241015791</v>
      </c>
      <c r="K33">
        <v>2.2999999999999998</v>
      </c>
      <c r="L33">
        <f t="shared" si="2"/>
        <v>1.5251202334152602E-16</v>
      </c>
      <c r="O33">
        <v>2.2999999999999998</v>
      </c>
      <c r="P33">
        <f t="shared" si="3"/>
        <v>-0.38999999792943257</v>
      </c>
      <c r="R33">
        <v>2.2999999999999998</v>
      </c>
      <c r="S33">
        <f t="shared" si="4"/>
        <v>0.34023428143405099</v>
      </c>
    </row>
    <row r="34" spans="2:19" x14ac:dyDescent="0.2">
      <c r="B34">
        <v>2.4</v>
      </c>
      <c r="C34">
        <f t="shared" si="0"/>
        <v>-0.93942980244602536</v>
      </c>
      <c r="G34">
        <v>2.4</v>
      </c>
      <c r="H34">
        <f t="shared" si="1"/>
        <v>5.6658057244382241E-2</v>
      </c>
      <c r="K34">
        <v>2.4</v>
      </c>
      <c r="L34">
        <f t="shared" si="2"/>
        <v>2.8015161913488029E-16</v>
      </c>
      <c r="O34">
        <v>2.4</v>
      </c>
      <c r="P34">
        <f t="shared" si="3"/>
        <v>-0.38999999918793699</v>
      </c>
      <c r="R34">
        <v>2.4</v>
      </c>
      <c r="S34">
        <f t="shared" si="4"/>
        <v>0.31683464007229095</v>
      </c>
    </row>
    <row r="35" spans="2:19" x14ac:dyDescent="0.2">
      <c r="B35">
        <v>2.5</v>
      </c>
      <c r="C35">
        <f t="shared" si="0"/>
        <v>-0.98466850129417027</v>
      </c>
      <c r="G35">
        <v>2.5</v>
      </c>
      <c r="H35">
        <f t="shared" si="1"/>
        <v>0.46306441139616805</v>
      </c>
      <c r="K35">
        <v>2.5</v>
      </c>
      <c r="L35">
        <f t="shared" si="2"/>
        <v>5.1457003531822372E-16</v>
      </c>
      <c r="O35">
        <v>2.5</v>
      </c>
      <c r="P35">
        <f t="shared" si="3"/>
        <v>-0.38999999968151416</v>
      </c>
      <c r="R35">
        <v>2.5</v>
      </c>
      <c r="S35">
        <f t="shared" si="4"/>
        <v>0.29484171759932376</v>
      </c>
    </row>
    <row r="36" spans="2:19" x14ac:dyDescent="0.2">
      <c r="B36">
        <v>2.6</v>
      </c>
      <c r="C36">
        <f t="shared" si="0"/>
        <v>-1.009136582610445</v>
      </c>
      <c r="G36">
        <v>2.6</v>
      </c>
      <c r="H36">
        <f t="shared" si="1"/>
        <v>0.70488245279017947</v>
      </c>
      <c r="K36">
        <v>2.6</v>
      </c>
      <c r="L36">
        <f t="shared" si="2"/>
        <v>9.4513868549777759E-16</v>
      </c>
      <c r="O36">
        <v>2.6</v>
      </c>
      <c r="P36">
        <f t="shared" si="3"/>
        <v>-0.38999999987509193</v>
      </c>
      <c r="R36">
        <v>2.6</v>
      </c>
      <c r="S36">
        <f t="shared" si="4"/>
        <v>0.27417094613645876</v>
      </c>
    </row>
    <row r="37" spans="2:19" x14ac:dyDescent="0.2">
      <c r="B37">
        <v>2.7</v>
      </c>
      <c r="C37">
        <f t="shared" si="0"/>
        <v>-1.0174688885913119</v>
      </c>
      <c r="G37">
        <v>2.7</v>
      </c>
      <c r="H37">
        <f t="shared" si="1"/>
        <v>0.7943478037834788</v>
      </c>
      <c r="K37">
        <v>2.7</v>
      </c>
      <c r="L37">
        <f t="shared" si="2"/>
        <v>1.7359874638205755E-15</v>
      </c>
      <c r="O37">
        <v>2.7</v>
      </c>
      <c r="P37">
        <f t="shared" si="3"/>
        <v>-0.38999999995101187</v>
      </c>
      <c r="R37">
        <v>2.7</v>
      </c>
      <c r="S37">
        <f t="shared" si="4"/>
        <v>0.25474284178174239</v>
      </c>
    </row>
    <row r="38" spans="2:19" x14ac:dyDescent="0.2">
      <c r="B38">
        <v>2.8</v>
      </c>
      <c r="C38">
        <f t="shared" si="0"/>
        <v>-1.013269745856948</v>
      </c>
      <c r="G38">
        <v>2.8</v>
      </c>
      <c r="H38">
        <f t="shared" si="1"/>
        <v>0.75807837633156949</v>
      </c>
      <c r="K38">
        <v>2.8</v>
      </c>
      <c r="L38">
        <f t="shared" si="2"/>
        <v>3.1885822903082882E-15</v>
      </c>
      <c r="O38">
        <v>2.8</v>
      </c>
      <c r="P38">
        <f t="shared" si="3"/>
        <v>-0.38999999998078722</v>
      </c>
      <c r="R38">
        <v>2.8</v>
      </c>
      <c r="S38">
        <f t="shared" si="4"/>
        <v>0.23648269897595303</v>
      </c>
    </row>
    <row r="39" spans="2:19" x14ac:dyDescent="0.2">
      <c r="B39">
        <v>2.9</v>
      </c>
      <c r="C39">
        <f t="shared" si="0"/>
        <v>-0.99936202833685817</v>
      </c>
      <c r="G39">
        <v>2.9</v>
      </c>
      <c r="H39">
        <f t="shared" si="1"/>
        <v>0.63067407705904033</v>
      </c>
      <c r="K39">
        <v>2.9</v>
      </c>
      <c r="L39">
        <f t="shared" si="2"/>
        <v>5.8566419596664531E-15</v>
      </c>
      <c r="O39">
        <v>2.9</v>
      </c>
      <c r="P39">
        <f t="shared" si="3"/>
        <v>-0.38999999999246487</v>
      </c>
      <c r="R39">
        <v>2.9</v>
      </c>
      <c r="S39">
        <f t="shared" si="4"/>
        <v>0.21932030324243018</v>
      </c>
    </row>
    <row r="40" spans="2:19" x14ac:dyDescent="0.2">
      <c r="B40">
        <v>3</v>
      </c>
      <c r="C40">
        <f t="shared" si="0"/>
        <v>-0.97797070291571586</v>
      </c>
      <c r="G40">
        <v>3</v>
      </c>
      <c r="H40">
        <f t="shared" si="1"/>
        <v>0.44909930238770879</v>
      </c>
      <c r="K40">
        <v>3</v>
      </c>
      <c r="L40">
        <f t="shared" si="2"/>
        <v>1.0757211801615171E-14</v>
      </c>
      <c r="O40">
        <v>3</v>
      </c>
      <c r="P40">
        <f t="shared" si="3"/>
        <v>-0.38999999999704477</v>
      </c>
      <c r="R40">
        <v>3</v>
      </c>
      <c r="S40">
        <f t="shared" si="4"/>
        <v>0.20318966119615572</v>
      </c>
    </row>
    <row r="41" spans="2:19" x14ac:dyDescent="0.2">
      <c r="B41">
        <v>3.1</v>
      </c>
      <c r="C41">
        <f t="shared" si="0"/>
        <v>-0.95085946833348534</v>
      </c>
      <c r="G41">
        <v>3.1</v>
      </c>
      <c r="H41">
        <f t="shared" si="1"/>
        <v>0.24814040866595438</v>
      </c>
      <c r="K41">
        <v>3.1</v>
      </c>
      <c r="L41">
        <f t="shared" si="2"/>
        <v>1.9758354111747589E-14</v>
      </c>
      <c r="O41">
        <v>3.1</v>
      </c>
      <c r="P41">
        <f t="shared" si="3"/>
        <v>-0.389999999998841</v>
      </c>
      <c r="R41">
        <v>3.1</v>
      </c>
      <c r="S41">
        <f t="shared" si="4"/>
        <v>0.18802874678390946</v>
      </c>
    </row>
    <row r="42" spans="2:19" x14ac:dyDescent="0.2">
      <c r="B42">
        <v>3.2</v>
      </c>
      <c r="C42">
        <f t="shared" si="0"/>
        <v>-0.91943343256724397</v>
      </c>
      <c r="G42">
        <v>3.2</v>
      </c>
      <c r="H42">
        <f t="shared" si="1"/>
        <v>5.7099619635407606E-2</v>
      </c>
      <c r="K42">
        <v>3.2</v>
      </c>
      <c r="L42">
        <f t="shared" si="2"/>
        <v>3.6291240184245173E-14</v>
      </c>
      <c r="O42">
        <v>3.2</v>
      </c>
      <c r="P42">
        <f t="shared" si="3"/>
        <v>-0.38999999999954543</v>
      </c>
      <c r="R42">
        <v>3.2</v>
      </c>
      <c r="S42">
        <f t="shared" si="4"/>
        <v>0.17377926277973482</v>
      </c>
    </row>
    <row r="43" spans="2:19" x14ac:dyDescent="0.2">
      <c r="B43">
        <v>3.3</v>
      </c>
      <c r="C43">
        <f t="shared" si="0"/>
        <v>-0.88481694390581189</v>
      </c>
      <c r="G43">
        <v>3.3</v>
      </c>
      <c r="H43">
        <f t="shared" si="1"/>
        <v>-0.10223720065914189</v>
      </c>
      <c r="K43">
        <v>3.3</v>
      </c>
      <c r="L43">
        <f t="shared" si="2"/>
        <v>6.6658088354004115E-14</v>
      </c>
      <c r="O43">
        <v>3.3</v>
      </c>
      <c r="P43">
        <f t="shared" si="3"/>
        <v>-0.38999999999982171</v>
      </c>
      <c r="R43">
        <v>3.3</v>
      </c>
      <c r="S43">
        <f t="shared" si="4"/>
        <v>0.16038641661860781</v>
      </c>
    </row>
    <row r="44" spans="2:19" x14ac:dyDescent="0.2">
      <c r="B44">
        <v>3.4</v>
      </c>
      <c r="C44">
        <f t="shared" si="0"/>
        <v>-0.84791306742905315</v>
      </c>
      <c r="G44">
        <v>3.4</v>
      </c>
      <c r="H44">
        <f t="shared" si="1"/>
        <v>-0.21643086905798947</v>
      </c>
      <c r="K44">
        <v>3.4</v>
      </c>
      <c r="L44">
        <f t="shared" si="2"/>
        <v>1.2243452470767738E-13</v>
      </c>
      <c r="O44">
        <v>3.4</v>
      </c>
      <c r="P44">
        <f t="shared" si="3"/>
        <v>-0.38999999999993007</v>
      </c>
      <c r="R44">
        <v>3.4</v>
      </c>
      <c r="S44">
        <f t="shared" si="4"/>
        <v>0.14779870970633868</v>
      </c>
    </row>
    <row r="45" spans="2:19" x14ac:dyDescent="0.2">
      <c r="B45">
        <v>3.5</v>
      </c>
      <c r="C45">
        <f t="shared" si="0"/>
        <v>-0.80944937944110407</v>
      </c>
      <c r="G45">
        <v>3.5</v>
      </c>
      <c r="H45">
        <f t="shared" si="1"/>
        <v>-0.28017743287187646</v>
      </c>
      <c r="K45">
        <v>3.5</v>
      </c>
      <c r="L45">
        <f t="shared" si="2"/>
        <v>2.2488212924417611E-13</v>
      </c>
      <c r="O45">
        <v>3.5</v>
      </c>
      <c r="P45">
        <f t="shared" si="3"/>
        <v>-0.38999999999997259</v>
      </c>
      <c r="R45">
        <v>3.5</v>
      </c>
      <c r="S45">
        <f t="shared" si="4"/>
        <v>0.13596773939555512</v>
      </c>
    </row>
    <row r="46" spans="2:19" x14ac:dyDescent="0.2">
      <c r="B46">
        <v>3.6</v>
      </c>
      <c r="C46">
        <f t="shared" si="0"/>
        <v>-0.77001347649395502</v>
      </c>
      <c r="G46">
        <v>3.6</v>
      </c>
      <c r="H46">
        <f t="shared" si="1"/>
        <v>-0.29527756988150994</v>
      </c>
      <c r="K46">
        <v>3.6</v>
      </c>
      <c r="L46">
        <f t="shared" si="2"/>
        <v>4.1305319863117807E-13</v>
      </c>
      <c r="O46">
        <v>3.6</v>
      </c>
      <c r="P46">
        <f t="shared" si="3"/>
        <v>-0.38999999999998924</v>
      </c>
      <c r="R46">
        <v>3.6</v>
      </c>
      <c r="S46">
        <f t="shared" si="4"/>
        <v>0.12484801286631612</v>
      </c>
    </row>
    <row r="47" spans="2:19" x14ac:dyDescent="0.2">
      <c r="B47">
        <v>3.7</v>
      </c>
      <c r="C47">
        <f t="shared" si="0"/>
        <v>-0.7300806911324691</v>
      </c>
      <c r="G47">
        <v>3.7</v>
      </c>
      <c r="H47">
        <f t="shared" si="1"/>
        <v>-0.26904423414242945</v>
      </c>
      <c r="K47">
        <v>3.7</v>
      </c>
      <c r="L47">
        <f t="shared" si="2"/>
        <v>7.5867720335481975E-13</v>
      </c>
      <c r="O47">
        <v>3.7</v>
      </c>
      <c r="P47">
        <f t="shared" si="3"/>
        <v>-0.38999999999999579</v>
      </c>
      <c r="R47">
        <v>3.7</v>
      </c>
      <c r="S47">
        <f t="shared" si="4"/>
        <v>0.1143967721956876</v>
      </c>
    </row>
    <row r="48" spans="2:19" x14ac:dyDescent="0.2">
      <c r="B48">
        <v>3.8</v>
      </c>
      <c r="C48">
        <f t="shared" si="0"/>
        <v>-0.69003585882304064</v>
      </c>
      <c r="G48">
        <v>3.8</v>
      </c>
      <c r="H48">
        <f t="shared" si="1"/>
        <v>-0.21241346756432924</v>
      </c>
      <c r="K48">
        <v>3.8</v>
      </c>
      <c r="L48">
        <f t="shared" si="2"/>
        <v>1.3935035506267586E-12</v>
      </c>
      <c r="O48">
        <v>3.8</v>
      </c>
      <c r="P48">
        <f t="shared" si="3"/>
        <v>-0.38999999999999835</v>
      </c>
      <c r="R48">
        <v>3.8</v>
      </c>
      <c r="S48">
        <f t="shared" si="4"/>
        <v>0.10457382994362883</v>
      </c>
    </row>
    <row r="49" spans="2:19" x14ac:dyDescent="0.2">
      <c r="B49">
        <v>3.9</v>
      </c>
      <c r="C49">
        <f t="shared" si="0"/>
        <v>-0.65019051237974723</v>
      </c>
      <c r="G49">
        <v>3.9</v>
      </c>
      <c r="H49">
        <f t="shared" si="1"/>
        <v>-0.13800631248366699</v>
      </c>
      <c r="K49">
        <v>3.9</v>
      </c>
      <c r="L49">
        <f t="shared" si="2"/>
        <v>2.5595235193869765E-12</v>
      </c>
      <c r="O49">
        <v>3.9</v>
      </c>
      <c r="P49">
        <f t="shared" si="3"/>
        <v>-0.38999999999999935</v>
      </c>
      <c r="R49">
        <v>3.9</v>
      </c>
      <c r="S49">
        <f t="shared" si="4"/>
        <v>9.5341414622981582E-2</v>
      </c>
    </row>
    <row r="50" spans="2:19" x14ac:dyDescent="0.2">
      <c r="B50">
        <v>4</v>
      </c>
      <c r="C50">
        <f t="shared" si="0"/>
        <v>-0.61079653880327645</v>
      </c>
      <c r="G50">
        <v>4</v>
      </c>
      <c r="H50">
        <f t="shared" si="1"/>
        <v>-5.8352850657495327E-2</v>
      </c>
      <c r="K50">
        <v>4</v>
      </c>
      <c r="L50">
        <f t="shared" si="2"/>
        <v>4.7012156110750634E-12</v>
      </c>
      <c r="O50">
        <v>4</v>
      </c>
      <c r="P50">
        <f t="shared" si="3"/>
        <v>-0.38999999999999974</v>
      </c>
      <c r="R50">
        <v>4</v>
      </c>
      <c r="S50">
        <f t="shared" si="4"/>
        <v>8.666402545935746E-2</v>
      </c>
    </row>
    <row r="51" spans="2:19" x14ac:dyDescent="0.2">
      <c r="B51">
        <v>4.0999999999999996</v>
      </c>
      <c r="C51">
        <f t="shared" si="0"/>
        <v>-0.5720570823936233</v>
      </c>
      <c r="G51">
        <v>4.0999999999999996</v>
      </c>
      <c r="H51">
        <f t="shared" si="1"/>
        <v>1.5561586257004514E-2</v>
      </c>
      <c r="K51">
        <v>4.0999999999999996</v>
      </c>
      <c r="L51">
        <f t="shared" si="2"/>
        <v>8.6349775864178521E-12</v>
      </c>
      <c r="O51">
        <v>4.0999999999999996</v>
      </c>
      <c r="P51">
        <f t="shared" si="3"/>
        <v>-0.3899999999999999</v>
      </c>
      <c r="R51">
        <v>4.0999999999999996</v>
      </c>
      <c r="S51">
        <f t="shared" si="4"/>
        <v>7.8508295882440696E-2</v>
      </c>
    </row>
    <row r="52" spans="2:19" x14ac:dyDescent="0.2">
      <c r="B52">
        <v>4.2</v>
      </c>
      <c r="C52">
        <f t="shared" si="0"/>
        <v>-0.53413529191822906</v>
      </c>
      <c r="G52">
        <v>4.2</v>
      </c>
      <c r="H52">
        <f t="shared" si="1"/>
        <v>7.5326565831472986E-2</v>
      </c>
      <c r="K52">
        <v>4.2</v>
      </c>
      <c r="L52">
        <f t="shared" si="2"/>
        <v>1.5860331473052425E-11</v>
      </c>
      <c r="O52">
        <v>4.2</v>
      </c>
      <c r="P52">
        <f t="shared" si="3"/>
        <v>-0.38999999999999996</v>
      </c>
      <c r="R52">
        <v>4.2</v>
      </c>
      <c r="S52">
        <f t="shared" si="4"/>
        <v>7.0842865223800636E-2</v>
      </c>
    </row>
    <row r="53" spans="2:19" x14ac:dyDescent="0.2">
      <c r="B53">
        <v>4.3</v>
      </c>
      <c r="C53">
        <f t="shared" si="0"/>
        <v>-0.49716137066448579</v>
      </c>
      <c r="G53">
        <v>4.3</v>
      </c>
      <c r="H53">
        <f t="shared" si="1"/>
        <v>0.11567132634511461</v>
      </c>
      <c r="K53">
        <v>4.3</v>
      </c>
      <c r="L53">
        <f t="shared" si="2"/>
        <v>2.9131530674817755E-11</v>
      </c>
      <c r="O53">
        <v>4.3</v>
      </c>
      <c r="P53">
        <f t="shared" si="3"/>
        <v>-0.39</v>
      </c>
      <c r="R53">
        <v>4.3</v>
      </c>
      <c r="S53">
        <f t="shared" si="4"/>
        <v>6.3638258127861169E-2</v>
      </c>
    </row>
    <row r="54" spans="2:19" x14ac:dyDescent="0.2">
      <c r="B54">
        <v>4.4000000000000004</v>
      </c>
      <c r="C54">
        <f t="shared" si="0"/>
        <v>-0.46123828370895453</v>
      </c>
      <c r="G54">
        <v>4.4000000000000004</v>
      </c>
      <c r="H54">
        <f t="shared" si="1"/>
        <v>0.13457750994707493</v>
      </c>
      <c r="K54">
        <v>4.4000000000000004</v>
      </c>
      <c r="L54">
        <f t="shared" si="2"/>
        <v>5.3507461738725349E-11</v>
      </c>
      <c r="O54">
        <v>4.4000000000000004</v>
      </c>
      <c r="P54">
        <f t="shared" si="3"/>
        <v>-0.39</v>
      </c>
      <c r="R54">
        <v>4.4000000000000004</v>
      </c>
      <c r="S54">
        <f t="shared" si="4"/>
        <v>5.6866771212333966E-2</v>
      </c>
    </row>
    <row r="55" spans="2:19" x14ac:dyDescent="0.2">
      <c r="B55">
        <v>4.5</v>
      </c>
      <c r="C55">
        <f t="shared" si="0"/>
        <v>-0.42644639762347886</v>
      </c>
      <c r="G55">
        <v>4.5</v>
      </c>
      <c r="H55">
        <f t="shared" si="1"/>
        <v>0.13299892029855312</v>
      </c>
      <c r="K55">
        <v>4.5</v>
      </c>
      <c r="L55">
        <f t="shared" si="2"/>
        <v>9.8280055850139342E-11</v>
      </c>
      <c r="O55">
        <v>4.5</v>
      </c>
      <c r="P55">
        <f t="shared" si="3"/>
        <v>-0.39</v>
      </c>
      <c r="R55">
        <v>4.5</v>
      </c>
      <c r="S55">
        <f t="shared" si="4"/>
        <v>5.0502366542300212E-2</v>
      </c>
    </row>
    <row r="56" spans="2:19" x14ac:dyDescent="0.2">
      <c r="B56">
        <v>4.5999999999999996</v>
      </c>
      <c r="C56">
        <f t="shared" si="0"/>
        <v>-0.39284726756250749</v>
      </c>
      <c r="G56">
        <v>4.5999999999999996</v>
      </c>
      <c r="H56">
        <f t="shared" si="1"/>
        <v>0.11428048462661039</v>
      </c>
      <c r="K56">
        <v>4.5999999999999996</v>
      </c>
      <c r="L56">
        <f t="shared" si="2"/>
        <v>1.8051630677363922E-10</v>
      </c>
      <c r="O56">
        <v>4.5999999999999996</v>
      </c>
      <c r="P56">
        <f t="shared" si="3"/>
        <v>-0.39</v>
      </c>
      <c r="R56">
        <v>4.5999999999999996</v>
      </c>
      <c r="S56">
        <f t="shared" si="4"/>
        <v>4.4520571508322199E-2</v>
      </c>
    </row>
    <row r="57" spans="2:19" x14ac:dyDescent="0.2">
      <c r="B57">
        <v>4.7</v>
      </c>
      <c r="C57">
        <f t="shared" si="0"/>
        <v>-0.36048674047357609</v>
      </c>
      <c r="G57">
        <v>4.7</v>
      </c>
      <c r="H57">
        <f t="shared" si="1"/>
        <v>8.3387464875682646E-2</v>
      </c>
      <c r="K57">
        <v>4.7</v>
      </c>
      <c r="L57">
        <f t="shared" si="2"/>
        <v>3.3156408723335761E-10</v>
      </c>
      <c r="O57">
        <v>4.7</v>
      </c>
      <c r="P57">
        <f t="shared" si="3"/>
        <v>-0.39</v>
      </c>
      <c r="R57">
        <v>4.7</v>
      </c>
      <c r="S57">
        <f t="shared" si="4"/>
        <v>3.8898384723594304E-2</v>
      </c>
    </row>
    <row r="58" spans="2:19" x14ac:dyDescent="0.2">
      <c r="B58">
        <v>4.8</v>
      </c>
      <c r="C58">
        <f t="shared" si="0"/>
        <v>-0.32939750755416564</v>
      </c>
      <c r="G58">
        <v>4.8</v>
      </c>
      <c r="H58">
        <f t="shared" si="1"/>
        <v>4.6060526773508741E-2</v>
      </c>
      <c r="K58">
        <v>4.8</v>
      </c>
      <c r="L58">
        <f t="shared" si="2"/>
        <v>6.0900173456763046E-10</v>
      </c>
      <c r="O58">
        <v>4.8</v>
      </c>
      <c r="P58">
        <f t="shared" si="3"/>
        <v>-0.39</v>
      </c>
      <c r="R58">
        <v>4.8</v>
      </c>
      <c r="S58">
        <f t="shared" si="4"/>
        <v>3.3614187578285576E-2</v>
      </c>
    </row>
    <row r="59" spans="2:19" x14ac:dyDescent="0.2">
      <c r="B59">
        <v>4.9000000000000004</v>
      </c>
      <c r="C59">
        <f t="shared" si="0"/>
        <v>-0.29960121146820134</v>
      </c>
      <c r="G59">
        <v>4.9000000000000004</v>
      </c>
      <c r="H59">
        <f t="shared" si="1"/>
        <v>8.0039235120862116E-3</v>
      </c>
      <c r="K59">
        <v>4.9000000000000004</v>
      </c>
      <c r="L59">
        <f t="shared" si="2"/>
        <v>1.1185865025404715E-9</v>
      </c>
      <c r="O59">
        <v>4.9000000000000004</v>
      </c>
      <c r="P59">
        <f t="shared" si="3"/>
        <v>-0.39</v>
      </c>
      <c r="R59">
        <v>4.9000000000000004</v>
      </c>
      <c r="S59">
        <f t="shared" si="4"/>
        <v>2.864766111097955E-2</v>
      </c>
    </row>
    <row r="60" spans="2:19" x14ac:dyDescent="0.2">
      <c r="B60">
        <v>5</v>
      </c>
      <c r="C60">
        <f t="shared" si="0"/>
        <v>-0.27111019232180228</v>
      </c>
      <c r="G60">
        <v>5</v>
      </c>
      <c r="H60">
        <f t="shared" si="1"/>
        <v>-2.580469167980572E-2</v>
      </c>
      <c r="K60">
        <v>5</v>
      </c>
      <c r="L60">
        <f t="shared" si="2"/>
        <v>2.0545684727056617E-9</v>
      </c>
      <c r="O60">
        <v>5</v>
      </c>
      <c r="P60">
        <f t="shared" si="3"/>
        <v>-0.39</v>
      </c>
      <c r="R60">
        <v>5</v>
      </c>
      <c r="S60">
        <f t="shared" si="4"/>
        <v>2.3979707877563636E-2</v>
      </c>
    </row>
    <row r="61" spans="2:19" x14ac:dyDescent="0.2">
      <c r="B61">
        <v>5.0999999999999996</v>
      </c>
      <c r="C61">
        <f t="shared" si="0"/>
        <v>-0.24392893955097006</v>
      </c>
      <c r="G61">
        <v>5.0999999999999996</v>
      </c>
      <c r="H61">
        <f t="shared" si="1"/>
        <v>-5.1620151751233703E-2</v>
      </c>
      <c r="K61">
        <v>5.0999999999999996</v>
      </c>
      <c r="L61">
        <f t="shared" si="2"/>
        <v>3.7737373010035605E-9</v>
      </c>
      <c r="O61">
        <v>5.0999999999999996</v>
      </c>
      <c r="P61">
        <f t="shared" si="3"/>
        <v>-0.39</v>
      </c>
      <c r="R61">
        <v>5.0999999999999996</v>
      </c>
      <c r="S61">
        <f t="shared" si="4"/>
        <v>1.9592378517134898E-2</v>
      </c>
    </row>
    <row r="62" spans="2:19" x14ac:dyDescent="0.2">
      <c r="B62">
        <v>5.2</v>
      </c>
      <c r="C62">
        <f t="shared" si="0"/>
        <v>-0.21805530361883585</v>
      </c>
      <c r="G62">
        <v>5.2</v>
      </c>
      <c r="H62">
        <f t="shared" si="1"/>
        <v>-6.7217991235476435E-2</v>
      </c>
      <c r="K62">
        <v>5.2</v>
      </c>
      <c r="L62">
        <f t="shared" si="2"/>
        <v>6.9314278916348474E-9</v>
      </c>
      <c r="O62">
        <v>5.2</v>
      </c>
      <c r="P62">
        <f t="shared" si="3"/>
        <v>-0.39</v>
      </c>
      <c r="R62">
        <v>5.2</v>
      </c>
      <c r="S62">
        <f t="shared" si="4"/>
        <v>1.5468802732551801E-2</v>
      </c>
    </row>
    <row r="63" spans="2:19" x14ac:dyDescent="0.2">
      <c r="B63">
        <v>5.3</v>
      </c>
      <c r="C63">
        <f t="shared" si="0"/>
        <v>-0.19348151094366703</v>
      </c>
      <c r="G63">
        <v>5.3</v>
      </c>
      <c r="H63">
        <f t="shared" si="1"/>
        <v>-7.196080914637222E-2</v>
      </c>
      <c r="K63">
        <v>5.3</v>
      </c>
      <c r="L63">
        <f t="shared" si="2"/>
        <v>1.2731329391729746E-8</v>
      </c>
      <c r="O63">
        <v>5.3</v>
      </c>
      <c r="P63">
        <f t="shared" si="3"/>
        <v>-0.39</v>
      </c>
      <c r="R63">
        <v>5.3</v>
      </c>
      <c r="S63">
        <f t="shared" si="4"/>
        <v>1.1593124420236044E-2</v>
      </c>
    </row>
    <row r="64" spans="2:19" x14ac:dyDescent="0.2">
      <c r="B64">
        <v>5.4</v>
      </c>
      <c r="C64">
        <f t="shared" si="0"/>
        <v>-0.17019501716281968</v>
      </c>
      <c r="G64">
        <v>5.4</v>
      </c>
      <c r="H64">
        <f t="shared" si="1"/>
        <v>-6.6664522266713364E-2</v>
      </c>
      <c r="K64">
        <v>5.4</v>
      </c>
      <c r="L64">
        <f t="shared" si="2"/>
        <v>2.338432291510024E-8</v>
      </c>
      <c r="O64">
        <v>5.4</v>
      </c>
      <c r="P64">
        <f t="shared" si="3"/>
        <v>-0.39</v>
      </c>
      <c r="R64">
        <v>5.4</v>
      </c>
      <c r="S64">
        <f t="shared" si="4"/>
        <v>7.9504406997830609E-3</v>
      </c>
    </row>
    <row r="65" spans="2:19" x14ac:dyDescent="0.2">
      <c r="B65">
        <v>5.5</v>
      </c>
      <c r="C65">
        <f t="shared" si="0"/>
        <v>-0.14817922720929899</v>
      </c>
      <c r="G65">
        <v>5.5</v>
      </c>
      <c r="H65">
        <f t="shared" si="1"/>
        <v>-5.3306475444951179E-2</v>
      </c>
      <c r="K65">
        <v>5.5</v>
      </c>
      <c r="L65">
        <f t="shared" si="2"/>
        <v>4.2951253665065008E-8</v>
      </c>
      <c r="O65">
        <v>5.5</v>
      </c>
      <c r="P65">
        <f t="shared" si="3"/>
        <v>-0.39</v>
      </c>
      <c r="R65">
        <v>5.5</v>
      </c>
      <c r="S65">
        <f t="shared" si="4"/>
        <v>4.5267446089368307E-3</v>
      </c>
    </row>
    <row r="66" spans="2:19" x14ac:dyDescent="0.2">
      <c r="B66">
        <v>5.6</v>
      </c>
      <c r="C66">
        <f t="shared" si="0"/>
        <v>-0.12741410537326156</v>
      </c>
      <c r="G66">
        <v>5.6</v>
      </c>
      <c r="H66">
        <f t="shared" si="1"/>
        <v>-3.4630353005769041E-2</v>
      </c>
      <c r="K66">
        <v>5.6</v>
      </c>
      <c r="L66">
        <f t="shared" si="2"/>
        <v>7.8890896182821799E-8</v>
      </c>
      <c r="O66">
        <v>5.6</v>
      </c>
      <c r="P66">
        <f t="shared" si="3"/>
        <v>-0.39</v>
      </c>
      <c r="R66">
        <v>5.6</v>
      </c>
      <c r="S66">
        <f t="shared" si="4"/>
        <v>1.3088712435769187E-3</v>
      </c>
    </row>
    <row r="67" spans="2:19" x14ac:dyDescent="0.2">
      <c r="B67">
        <v>5.7</v>
      </c>
      <c r="C67">
        <f t="shared" si="0"/>
        <v>-0.10787669426009361</v>
      </c>
      <c r="G67">
        <v>5.7</v>
      </c>
      <c r="H67">
        <f t="shared" si="1"/>
        <v>-1.3707983149672791E-2</v>
      </c>
      <c r="K67">
        <v>5.7</v>
      </c>
      <c r="L67">
        <f t="shared" si="2"/>
        <v>1.4490318604113279E-7</v>
      </c>
      <c r="O67">
        <v>5.7</v>
      </c>
      <c r="P67">
        <f t="shared" si="3"/>
        <v>-0.39</v>
      </c>
      <c r="R67">
        <v>5.7</v>
      </c>
      <c r="S67">
        <f t="shared" si="4"/>
        <v>-1.7155528643857387E-3</v>
      </c>
    </row>
    <row r="68" spans="2:19" x14ac:dyDescent="0.2">
      <c r="B68">
        <v>5.8</v>
      </c>
      <c r="C68">
        <f t="shared" si="0"/>
        <v>-8.9541558121874837E-2</v>
      </c>
      <c r="G68">
        <v>5.8</v>
      </c>
      <c r="H68">
        <f t="shared" si="1"/>
        <v>6.4842156564938105E-3</v>
      </c>
      <c r="K68">
        <v>5.8</v>
      </c>
      <c r="L68">
        <f t="shared" si="2"/>
        <v>2.661515376401956E-7</v>
      </c>
      <c r="O68">
        <v>5.8</v>
      </c>
      <c r="P68">
        <f t="shared" si="3"/>
        <v>-0.39</v>
      </c>
      <c r="R68">
        <v>5.8</v>
      </c>
      <c r="S68">
        <f t="shared" si="4"/>
        <v>-4.5581573258582295E-3</v>
      </c>
    </row>
    <row r="69" spans="2:19" x14ac:dyDescent="0.2">
      <c r="B69">
        <v>5.9</v>
      </c>
      <c r="C69">
        <f t="shared" si="0"/>
        <v>-7.2381163260496886E-2</v>
      </c>
      <c r="G69">
        <v>5.9</v>
      </c>
      <c r="H69">
        <f t="shared" si="1"/>
        <v>2.3425103089852784E-2</v>
      </c>
      <c r="K69">
        <v>5.9</v>
      </c>
      <c r="L69">
        <f t="shared" si="2"/>
        <v>4.888549584281242E-7</v>
      </c>
      <c r="O69">
        <v>5.9</v>
      </c>
      <c r="P69">
        <f t="shared" si="3"/>
        <v>-0.39</v>
      </c>
      <c r="R69">
        <v>5.9</v>
      </c>
      <c r="S69">
        <f t="shared" si="4"/>
        <v>-7.2298726131122329E-3</v>
      </c>
    </row>
    <row r="70" spans="2:19" x14ac:dyDescent="0.2">
      <c r="B70">
        <v>6</v>
      </c>
      <c r="C70">
        <f t="shared" si="0"/>
        <v>-5.6366205945630403E-2</v>
      </c>
      <c r="G70">
        <v>6</v>
      </c>
      <c r="H70">
        <f t="shared" si="1"/>
        <v>3.5309314909012429E-2</v>
      </c>
      <c r="K70">
        <v>6</v>
      </c>
      <c r="L70">
        <f t="shared" si="2"/>
        <v>8.9790640512035243E-7</v>
      </c>
      <c r="O70">
        <v>6</v>
      </c>
      <c r="P70">
        <f t="shared" si="3"/>
        <v>-0.39</v>
      </c>
      <c r="R70">
        <v>6</v>
      </c>
      <c r="S70">
        <f t="shared" si="4"/>
        <v>-9.7409720899803778E-3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8F02-1F00-5E4A-B467-7155889FDD9A}">
  <dimension ref="B2:L69"/>
  <sheetViews>
    <sheetView tabSelected="1" workbookViewId="0">
      <selection activeCell="D3" sqref="D3"/>
    </sheetView>
  </sheetViews>
  <sheetFormatPr baseColWidth="10" defaultRowHeight="16" x14ac:dyDescent="0.2"/>
  <sheetData>
    <row r="2" spans="2:12" x14ac:dyDescent="0.2">
      <c r="J2" t="s">
        <v>33</v>
      </c>
    </row>
    <row r="3" spans="2:12" x14ac:dyDescent="0.2">
      <c r="B3" t="s">
        <v>27</v>
      </c>
      <c r="F3" t="s">
        <v>31</v>
      </c>
      <c r="J3" t="s">
        <v>0</v>
      </c>
      <c r="K3">
        <v>1</v>
      </c>
    </row>
    <row r="4" spans="2:12" x14ac:dyDescent="0.2">
      <c r="B4" t="s">
        <v>28</v>
      </c>
      <c r="C4">
        <v>1.7589999999999999</v>
      </c>
      <c r="F4" t="s">
        <v>0</v>
      </c>
      <c r="G4">
        <v>-1.165</v>
      </c>
      <c r="J4" t="s">
        <v>18</v>
      </c>
      <c r="K4">
        <v>0.5</v>
      </c>
    </row>
    <row r="5" spans="2:12" x14ac:dyDescent="0.2">
      <c r="B5" t="s">
        <v>29</v>
      </c>
      <c r="C5">
        <v>1.8049999999999999</v>
      </c>
      <c r="F5" t="s">
        <v>1</v>
      </c>
      <c r="G5">
        <v>0.40500000000000003</v>
      </c>
      <c r="J5" t="s">
        <v>19</v>
      </c>
      <c r="K5">
        <v>0</v>
      </c>
    </row>
    <row r="6" spans="2:12" x14ac:dyDescent="0.2">
      <c r="B6" t="s">
        <v>10</v>
      </c>
      <c r="C6">
        <v>2.5430000000000001</v>
      </c>
      <c r="F6" t="s">
        <v>2</v>
      </c>
      <c r="G6">
        <v>1</v>
      </c>
      <c r="J6" t="s">
        <v>20</v>
      </c>
      <c r="K6">
        <v>0</v>
      </c>
    </row>
    <row r="7" spans="2:12" x14ac:dyDescent="0.2">
      <c r="B7" t="s">
        <v>30</v>
      </c>
      <c r="C7">
        <v>1.81</v>
      </c>
      <c r="J7" t="s">
        <v>21</v>
      </c>
      <c r="K7">
        <v>0</v>
      </c>
    </row>
    <row r="9" spans="2:12" x14ac:dyDescent="0.2">
      <c r="B9" t="s">
        <v>11</v>
      </c>
      <c r="C9" t="s">
        <v>3</v>
      </c>
      <c r="F9" t="s">
        <v>3</v>
      </c>
      <c r="G9" t="s">
        <v>32</v>
      </c>
      <c r="J9" t="s">
        <v>3</v>
      </c>
      <c r="K9" t="s">
        <v>32</v>
      </c>
      <c r="L9" t="s">
        <v>34</v>
      </c>
    </row>
    <row r="10" spans="2:12" x14ac:dyDescent="0.2">
      <c r="B10">
        <v>0.1</v>
      </c>
      <c r="C10">
        <f>(1+$C$4*COS($C$5*B10+$C$6))/(B10^$C$7)</f>
        <v>-39.222756372549512</v>
      </c>
      <c r="F10">
        <v>0.1</v>
      </c>
      <c r="G10">
        <f>$G$4*(1-$G$5*LN(F10))*F10^$G$5+$G$6*F10</f>
        <v>-0.78604541346901513</v>
      </c>
      <c r="J10">
        <v>0.1</v>
      </c>
      <c r="K10">
        <f>$K$3+0.5*$K$4*(J10-1)^2+$K$5*(J10-1)^3+$K$6*(J10-1)^4+$K$7*(J10-1)^5</f>
        <v>1.2025000000000001</v>
      </c>
      <c r="L10">
        <f>-SQRT(J10)</f>
        <v>-0.31622776601683794</v>
      </c>
    </row>
    <row r="11" spans="2:12" x14ac:dyDescent="0.2">
      <c r="B11">
        <v>0.2</v>
      </c>
      <c r="C11">
        <f>(1+$C$4*COS($C$5*B11+$C$6))/(B11^$C$7)</f>
        <v>-13.065926090297754</v>
      </c>
      <c r="F11">
        <v>0.2</v>
      </c>
      <c r="G11">
        <f t="shared" ref="G11:G69" si="0">$G$4*(1-$G$5*LN(F11))*F11^$G$5+$G$6*F11</f>
        <v>-0.80278173007553888</v>
      </c>
      <c r="J11">
        <v>0.2</v>
      </c>
      <c r="K11">
        <f t="shared" ref="K11:K69" si="1">$K$3+0.5*$K$4*(J11-1)^2+$K$5*(J11-1)^3+$K$6*(J11-1)^4+$K$7*(J11-1)^5</f>
        <v>1.1600000000000001</v>
      </c>
      <c r="L11">
        <f t="shared" ref="L11:L69" si="2">-SQRT(J11)</f>
        <v>-0.44721359549995793</v>
      </c>
    </row>
    <row r="12" spans="2:12" x14ac:dyDescent="0.2">
      <c r="B12">
        <v>0.3</v>
      </c>
      <c r="C12">
        <f t="shared" ref="C12:C69" si="3">(1+$C$4*COS($C$5*B12+$C$6))/(B12^$C$7)</f>
        <v>-6.6835821063131151</v>
      </c>
      <c r="F12">
        <v>0.3</v>
      </c>
      <c r="G12">
        <f t="shared" si="0"/>
        <v>-0.76426266361341511</v>
      </c>
      <c r="J12">
        <v>0.3</v>
      </c>
      <c r="K12">
        <f t="shared" si="1"/>
        <v>1.1225000000000001</v>
      </c>
      <c r="L12">
        <f t="shared" si="2"/>
        <v>-0.54772255750516607</v>
      </c>
    </row>
    <row r="13" spans="2:12" x14ac:dyDescent="0.2">
      <c r="B13">
        <v>0.4</v>
      </c>
      <c r="C13">
        <f t="shared" si="3"/>
        <v>-3.9155301278123833</v>
      </c>
      <c r="F13">
        <v>0.4</v>
      </c>
      <c r="G13">
        <f t="shared" si="0"/>
        <v>-0.70211937909472166</v>
      </c>
      <c r="J13">
        <v>0.4</v>
      </c>
      <c r="K13">
        <f t="shared" si="1"/>
        <v>1.0900000000000001</v>
      </c>
      <c r="L13">
        <f t="shared" si="2"/>
        <v>-0.63245553203367588</v>
      </c>
    </row>
    <row r="14" spans="2:12" x14ac:dyDescent="0.2">
      <c r="B14">
        <v>0.5</v>
      </c>
      <c r="C14">
        <f t="shared" si="3"/>
        <v>-2.3787325463628677</v>
      </c>
      <c r="F14">
        <v>0.5</v>
      </c>
      <c r="G14">
        <f t="shared" si="0"/>
        <v>-0.62684590645966853</v>
      </c>
      <c r="J14">
        <v>0.5</v>
      </c>
      <c r="K14">
        <f t="shared" si="1"/>
        <v>1.0625</v>
      </c>
      <c r="L14">
        <f t="shared" si="2"/>
        <v>-0.70710678118654757</v>
      </c>
    </row>
    <row r="15" spans="2:12" x14ac:dyDescent="0.2">
      <c r="B15">
        <v>0.6</v>
      </c>
      <c r="C15">
        <f t="shared" si="3"/>
        <v>-1.4031756693003528</v>
      </c>
      <c r="F15">
        <v>0.6</v>
      </c>
      <c r="G15">
        <f t="shared" si="0"/>
        <v>-0.54325431026406401</v>
      </c>
      <c r="J15">
        <v>0.6</v>
      </c>
      <c r="K15">
        <f t="shared" si="1"/>
        <v>1.04</v>
      </c>
      <c r="L15">
        <f t="shared" si="2"/>
        <v>-0.7745966692414834</v>
      </c>
    </row>
    <row r="16" spans="2:12" x14ac:dyDescent="0.2">
      <c r="B16">
        <v>0.7</v>
      </c>
      <c r="C16">
        <f t="shared" si="3"/>
        <v>-0.73287254223620191</v>
      </c>
      <c r="F16">
        <v>0.7</v>
      </c>
      <c r="G16">
        <f t="shared" si="0"/>
        <v>-0.45395461183909824</v>
      </c>
      <c r="J16">
        <v>0.7</v>
      </c>
      <c r="K16">
        <f t="shared" si="1"/>
        <v>1.0225</v>
      </c>
      <c r="L16">
        <f t="shared" si="2"/>
        <v>-0.83666002653407556</v>
      </c>
    </row>
    <row r="17" spans="2:12" x14ac:dyDescent="0.2">
      <c r="B17">
        <v>0.8</v>
      </c>
      <c r="C17">
        <f t="shared" si="3"/>
        <v>-0.25005671673379609</v>
      </c>
      <c r="F17">
        <v>0.8</v>
      </c>
      <c r="G17">
        <f t="shared" si="0"/>
        <v>-0.36051969195154521</v>
      </c>
      <c r="J17">
        <v>0.8</v>
      </c>
      <c r="K17">
        <f t="shared" si="1"/>
        <v>1.01</v>
      </c>
      <c r="L17">
        <f t="shared" si="2"/>
        <v>-0.89442719099991586</v>
      </c>
    </row>
    <row r="18" spans="2:12" x14ac:dyDescent="0.2">
      <c r="B18">
        <v>0.9</v>
      </c>
      <c r="C18">
        <f t="shared" si="3"/>
        <v>0.10681496480051327</v>
      </c>
      <c r="F18">
        <v>0.9</v>
      </c>
      <c r="G18">
        <f t="shared" si="0"/>
        <v>-0.26396906986163782</v>
      </c>
      <c r="J18">
        <v>0.9</v>
      </c>
      <c r="K18">
        <f t="shared" si="1"/>
        <v>1.0024999999999999</v>
      </c>
      <c r="L18">
        <f t="shared" si="2"/>
        <v>-0.94868329805051377</v>
      </c>
    </row>
    <row r="19" spans="2:12" x14ac:dyDescent="0.2">
      <c r="B19">
        <v>1</v>
      </c>
      <c r="C19">
        <f t="shared" si="3"/>
        <v>0.37313028896797029</v>
      </c>
      <c r="F19">
        <v>1</v>
      </c>
      <c r="G19">
        <f t="shared" si="0"/>
        <v>-0.16500000000000004</v>
      </c>
      <c r="J19">
        <v>1</v>
      </c>
      <c r="K19">
        <f t="shared" si="1"/>
        <v>1</v>
      </c>
      <c r="L19">
        <f t="shared" si="2"/>
        <v>-1</v>
      </c>
    </row>
    <row r="20" spans="2:12" x14ac:dyDescent="0.2">
      <c r="B20">
        <v>1.1000000000000001</v>
      </c>
      <c r="C20">
        <f t="shared" si="3"/>
        <v>0.57087227067474033</v>
      </c>
      <c r="F20">
        <v>1.1000000000000001</v>
      </c>
      <c r="G20">
        <f t="shared" si="0"/>
        <v>-6.410940854683278E-2</v>
      </c>
      <c r="J20">
        <v>1.1000000000000001</v>
      </c>
      <c r="K20">
        <f t="shared" si="1"/>
        <v>1.0024999999999999</v>
      </c>
      <c r="L20">
        <f t="shared" si="2"/>
        <v>-1.0488088481701516</v>
      </c>
    </row>
    <row r="21" spans="2:12" x14ac:dyDescent="0.2">
      <c r="B21">
        <v>1.2</v>
      </c>
      <c r="C21">
        <f t="shared" si="3"/>
        <v>0.71463663962277757</v>
      </c>
      <c r="F21">
        <v>1.2</v>
      </c>
      <c r="G21">
        <f t="shared" si="0"/>
        <v>3.8336771848353601E-2</v>
      </c>
      <c r="J21">
        <v>1.2</v>
      </c>
      <c r="K21">
        <f t="shared" si="1"/>
        <v>1.01</v>
      </c>
      <c r="L21">
        <f t="shared" si="2"/>
        <v>-1.0954451150103321</v>
      </c>
    </row>
    <row r="22" spans="2:12" x14ac:dyDescent="0.2">
      <c r="B22">
        <v>1.3</v>
      </c>
      <c r="C22">
        <f t="shared" si="3"/>
        <v>0.81471307356834521</v>
      </c>
      <c r="F22">
        <v>1.3</v>
      </c>
      <c r="G22">
        <f t="shared" si="0"/>
        <v>0.14206180309625749</v>
      </c>
      <c r="J22">
        <v>1.3</v>
      </c>
      <c r="K22">
        <f t="shared" si="1"/>
        <v>1.0225</v>
      </c>
      <c r="L22">
        <f t="shared" si="2"/>
        <v>-1.1401754250991381</v>
      </c>
    </row>
    <row r="23" spans="2:12" x14ac:dyDescent="0.2">
      <c r="B23">
        <v>1.4</v>
      </c>
      <c r="C23">
        <f t="shared" si="3"/>
        <v>0.87876594749804693</v>
      </c>
      <c r="F23">
        <v>1.4</v>
      </c>
      <c r="G23">
        <f t="shared" si="0"/>
        <v>0.24685172783239828</v>
      </c>
      <c r="J23">
        <v>1.4</v>
      </c>
      <c r="K23">
        <f t="shared" si="1"/>
        <v>1.04</v>
      </c>
      <c r="L23">
        <f t="shared" si="2"/>
        <v>-1.1832159566199232</v>
      </c>
    </row>
    <row r="24" spans="2:12" x14ac:dyDescent="0.2">
      <c r="B24">
        <v>1.5</v>
      </c>
      <c r="C24">
        <f t="shared" si="3"/>
        <v>0.91279714720060079</v>
      </c>
      <c r="F24">
        <v>1.5</v>
      </c>
      <c r="G24">
        <f t="shared" si="0"/>
        <v>0.35253801770005055</v>
      </c>
      <c r="J24">
        <v>1.5</v>
      </c>
      <c r="K24">
        <f t="shared" si="1"/>
        <v>1.0625</v>
      </c>
      <c r="L24">
        <f t="shared" si="2"/>
        <v>-1.2247448713915889</v>
      </c>
    </row>
    <row r="25" spans="2:12" x14ac:dyDescent="0.2">
      <c r="B25">
        <v>1.6</v>
      </c>
      <c r="C25">
        <f t="shared" si="3"/>
        <v>0.92171835364663357</v>
      </c>
      <c r="F25">
        <v>1.6</v>
      </c>
      <c r="G25">
        <f t="shared" si="0"/>
        <v>0.45898579775837178</v>
      </c>
      <c r="J25">
        <v>1.6</v>
      </c>
      <c r="K25">
        <f t="shared" si="1"/>
        <v>1.0900000000000001</v>
      </c>
      <c r="L25">
        <f t="shared" si="2"/>
        <v>-1.2649110640673518</v>
      </c>
    </row>
    <row r="26" spans="2:12" x14ac:dyDescent="0.2">
      <c r="B26">
        <v>1.7</v>
      </c>
      <c r="C26">
        <f t="shared" si="3"/>
        <v>0.90970014877633654</v>
      </c>
      <c r="F26">
        <v>1.7</v>
      </c>
      <c r="G26">
        <f t="shared" si="0"/>
        <v>0.56608563063191153</v>
      </c>
      <c r="J26">
        <v>1.7</v>
      </c>
      <c r="K26">
        <f t="shared" si="1"/>
        <v>1.1225000000000001</v>
      </c>
      <c r="L26">
        <f t="shared" si="2"/>
        <v>-1.3038404810405297</v>
      </c>
    </row>
    <row r="27" spans="2:12" x14ac:dyDescent="0.2">
      <c r="B27">
        <v>1.8</v>
      </c>
      <c r="C27">
        <f t="shared" si="3"/>
        <v>0.88038824264082005</v>
      </c>
      <c r="F27">
        <v>1.8</v>
      </c>
      <c r="G27">
        <f t="shared" si="0"/>
        <v>0.67374764577055246</v>
      </c>
      <c r="J27">
        <v>1.8</v>
      </c>
      <c r="K27">
        <f t="shared" si="1"/>
        <v>1.1600000000000001</v>
      </c>
      <c r="L27">
        <f t="shared" si="2"/>
        <v>-1.3416407864998738</v>
      </c>
    </row>
    <row r="28" spans="2:12" x14ac:dyDescent="0.2">
      <c r="B28">
        <v>1.9</v>
      </c>
      <c r="C28">
        <f t="shared" si="3"/>
        <v>0.83703790359647523</v>
      </c>
      <c r="F28">
        <v>1.9</v>
      </c>
      <c r="G28">
        <f t="shared" si="0"/>
        <v>0.78189725624203965</v>
      </c>
      <c r="J28">
        <v>1.9</v>
      </c>
      <c r="K28">
        <f t="shared" si="1"/>
        <v>1.2024999999999999</v>
      </c>
      <c r="L28">
        <f t="shared" si="2"/>
        <v>-1.3784048752090221</v>
      </c>
    </row>
    <row r="29" spans="2:12" x14ac:dyDescent="0.2">
      <c r="B29">
        <v>2</v>
      </c>
      <c r="C29">
        <f t="shared" si="3"/>
        <v>0.78259673061429758</v>
      </c>
      <c r="F29">
        <v>2</v>
      </c>
      <c r="G29">
        <f t="shared" si="0"/>
        <v>0.89047197606692263</v>
      </c>
      <c r="J29">
        <v>2</v>
      </c>
      <c r="K29">
        <f t="shared" si="1"/>
        <v>1.25</v>
      </c>
      <c r="L29">
        <f t="shared" si="2"/>
        <v>-1.4142135623730951</v>
      </c>
    </row>
    <row r="30" spans="2:12" x14ac:dyDescent="0.2">
      <c r="B30">
        <v>2.1</v>
      </c>
      <c r="C30">
        <f t="shared" si="3"/>
        <v>0.71975424283302913</v>
      </c>
      <c r="F30">
        <v>2.1</v>
      </c>
      <c r="G30">
        <f t="shared" si="0"/>
        <v>0.99941901665527566</v>
      </c>
      <c r="J30">
        <v>2.1</v>
      </c>
      <c r="K30">
        <f t="shared" si="1"/>
        <v>1.3025</v>
      </c>
      <c r="L30">
        <f t="shared" si="2"/>
        <v>-1.4491376746189439</v>
      </c>
    </row>
    <row r="31" spans="2:12" x14ac:dyDescent="0.2">
      <c r="B31">
        <v>2.2000000000000002</v>
      </c>
      <c r="C31">
        <f t="shared" si="3"/>
        <v>0.65097001539179977</v>
      </c>
      <c r="F31">
        <v>2.2000000000000002</v>
      </c>
      <c r="G31">
        <f t="shared" si="0"/>
        <v>1.108693445157968</v>
      </c>
      <c r="J31">
        <v>2.2000000000000002</v>
      </c>
      <c r="K31">
        <f t="shared" si="1"/>
        <v>1.36</v>
      </c>
      <c r="L31">
        <f t="shared" si="2"/>
        <v>-1.4832396974191326</v>
      </c>
    </row>
    <row r="32" spans="2:12" x14ac:dyDescent="0.2">
      <c r="B32">
        <v>2.2999999999999998</v>
      </c>
      <c r="C32">
        <f t="shared" si="3"/>
        <v>0.57848805042981588</v>
      </c>
      <c r="F32">
        <v>2.2999999999999998</v>
      </c>
      <c r="G32">
        <f t="shared" si="0"/>
        <v>1.2182567548989438</v>
      </c>
      <c r="J32">
        <v>2.2999999999999998</v>
      </c>
      <c r="K32">
        <f t="shared" si="1"/>
        <v>1.4224999999999999</v>
      </c>
      <c r="L32">
        <f t="shared" si="2"/>
        <v>-1.51657508881031</v>
      </c>
    </row>
    <row r="33" spans="2:12" x14ac:dyDescent="0.2">
      <c r="B33">
        <v>2.4</v>
      </c>
      <c r="C33">
        <f t="shared" si="3"/>
        <v>0.50434257055957299</v>
      </c>
      <c r="F33">
        <v>2.4</v>
      </c>
      <c r="G33">
        <f t="shared" si="0"/>
        <v>1.3280757425739651</v>
      </c>
      <c r="J33">
        <v>2.4</v>
      </c>
      <c r="K33">
        <f t="shared" si="1"/>
        <v>1.49</v>
      </c>
      <c r="L33">
        <f t="shared" si="2"/>
        <v>-1.5491933384829668</v>
      </c>
    </row>
    <row r="34" spans="2:12" x14ac:dyDescent="0.2">
      <c r="B34">
        <v>2.5</v>
      </c>
      <c r="C34">
        <f t="shared" si="3"/>
        <v>0.43035882110955309</v>
      </c>
      <c r="F34">
        <v>2.5</v>
      </c>
      <c r="G34">
        <f t="shared" si="0"/>
        <v>1.4381216169365074</v>
      </c>
      <c r="J34">
        <v>2.5</v>
      </c>
      <c r="K34">
        <f t="shared" si="1"/>
        <v>1.5625</v>
      </c>
      <c r="L34">
        <f t="shared" si="2"/>
        <v>-1.5811388300841898</v>
      </c>
    </row>
    <row r="35" spans="2:12" x14ac:dyDescent="0.2">
      <c r="B35">
        <v>2.6</v>
      </c>
      <c r="C35">
        <f t="shared" si="3"/>
        <v>0.35815140746479951</v>
      </c>
      <c r="F35">
        <v>2.6</v>
      </c>
      <c r="G35">
        <f t="shared" si="0"/>
        <v>1.5483692843337511</v>
      </c>
      <c r="J35">
        <v>2.6</v>
      </c>
      <c r="K35">
        <f t="shared" si="1"/>
        <v>1.6400000000000001</v>
      </c>
      <c r="L35">
        <f t="shared" si="2"/>
        <v>-1.61245154965971</v>
      </c>
    </row>
    <row r="36" spans="2:12" x14ac:dyDescent="0.2">
      <c r="B36">
        <v>2.7</v>
      </c>
      <c r="C36">
        <f t="shared" si="3"/>
        <v>0.28912196682352248</v>
      </c>
      <c r="F36">
        <v>2.7</v>
      </c>
      <c r="G36">
        <f t="shared" si="0"/>
        <v>1.658796770882853</v>
      </c>
      <c r="J36">
        <v>2.7</v>
      </c>
      <c r="K36">
        <f t="shared" si="1"/>
        <v>1.7225000000000001</v>
      </c>
      <c r="L36">
        <f t="shared" si="2"/>
        <v>-1.6431676725154984</v>
      </c>
    </row>
    <row r="37" spans="2:12" x14ac:dyDescent="0.2">
      <c r="B37">
        <v>2.8</v>
      </c>
      <c r="C37">
        <f t="shared" si="3"/>
        <v>0.22445745641151113</v>
      </c>
      <c r="F37">
        <v>2.8</v>
      </c>
      <c r="G37">
        <f t="shared" si="0"/>
        <v>1.7693847513168857</v>
      </c>
      <c r="J37">
        <v>2.8</v>
      </c>
      <c r="K37">
        <f t="shared" si="1"/>
        <v>1.8099999999999998</v>
      </c>
      <c r="L37">
        <f t="shared" si="2"/>
        <v>-1.6733200530681511</v>
      </c>
    </row>
    <row r="38" spans="2:12" x14ac:dyDescent="0.2">
      <c r="B38">
        <v>2.9</v>
      </c>
      <c r="C38">
        <f t="shared" si="3"/>
        <v>0.16512995828085494</v>
      </c>
      <c r="F38">
        <v>2.9</v>
      </c>
      <c r="G38">
        <f t="shared" si="0"/>
        <v>1.8801161618995264</v>
      </c>
      <c r="J38">
        <v>2.9</v>
      </c>
      <c r="K38">
        <f t="shared" si="1"/>
        <v>1.9024999999999999</v>
      </c>
      <c r="L38">
        <f t="shared" si="2"/>
        <v>-1.70293863659264</v>
      </c>
    </row>
    <row r="39" spans="2:12" x14ac:dyDescent="0.2">
      <c r="B39">
        <v>3</v>
      </c>
      <c r="C39">
        <f t="shared" si="3"/>
        <v>0.11189860869772324</v>
      </c>
      <c r="F39">
        <v>3</v>
      </c>
      <c r="G39">
        <f t="shared" si="0"/>
        <v>1.9909758801807942</v>
      </c>
      <c r="J39">
        <v>3</v>
      </c>
      <c r="K39">
        <f t="shared" si="1"/>
        <v>2</v>
      </c>
      <c r="L39">
        <f t="shared" si="2"/>
        <v>-1.7320508075688772</v>
      </c>
    </row>
    <row r="40" spans="2:12" x14ac:dyDescent="0.2">
      <c r="B40">
        <v>3.1</v>
      </c>
      <c r="C40">
        <f t="shared" si="3"/>
        <v>6.5314029574992036E-2</v>
      </c>
      <c r="F40">
        <v>3.1</v>
      </c>
      <c r="G40">
        <f t="shared" si="0"/>
        <v>2.1019504583307538</v>
      </c>
      <c r="J40">
        <v>3.1</v>
      </c>
      <c r="K40">
        <f t="shared" si="1"/>
        <v>2.1025</v>
      </c>
      <c r="L40">
        <f t="shared" si="2"/>
        <v>-1.7606816861659009</v>
      </c>
    </row>
    <row r="41" spans="2:12" x14ac:dyDescent="0.2">
      <c r="B41">
        <v>3.2</v>
      </c>
      <c r="C41">
        <f t="shared" si="3"/>
        <v>2.5725452842739024E-2</v>
      </c>
      <c r="F41">
        <v>3.2</v>
      </c>
      <c r="G41">
        <f t="shared" si="0"/>
        <v>2.213027899745712</v>
      </c>
      <c r="J41">
        <v>3.2</v>
      </c>
      <c r="K41">
        <f t="shared" si="1"/>
        <v>2.21</v>
      </c>
      <c r="L41">
        <f t="shared" si="2"/>
        <v>-1.7888543819998317</v>
      </c>
    </row>
    <row r="42" spans="2:12" x14ac:dyDescent="0.2">
      <c r="B42">
        <v>3.3</v>
      </c>
      <c r="C42">
        <f t="shared" si="3"/>
        <v>-6.7094249051209091E-3</v>
      </c>
      <c r="F42">
        <v>3.3</v>
      </c>
      <c r="G42">
        <f t="shared" si="0"/>
        <v>2.3241974708506032</v>
      </c>
      <c r="J42">
        <v>3.3</v>
      </c>
      <c r="K42">
        <f t="shared" si="1"/>
        <v>2.3224999999999998</v>
      </c>
      <c r="L42">
        <f t="shared" si="2"/>
        <v>-1.8165902124584949</v>
      </c>
    </row>
    <row r="43" spans="2:12" x14ac:dyDescent="0.2">
      <c r="B43">
        <v>3.4</v>
      </c>
      <c r="C43">
        <f t="shared" si="3"/>
        <v>-3.2011947533134931E-2</v>
      </c>
      <c r="F43">
        <v>3.4</v>
      </c>
      <c r="G43">
        <f t="shared" si="0"/>
        <v>2.4354495417174351</v>
      </c>
      <c r="J43">
        <v>3.4</v>
      </c>
      <c r="K43">
        <f t="shared" si="1"/>
        <v>2.44</v>
      </c>
      <c r="L43">
        <f t="shared" si="2"/>
        <v>-1.8439088914585775</v>
      </c>
    </row>
    <row r="44" spans="2:12" x14ac:dyDescent="0.2">
      <c r="B44">
        <v>3.5</v>
      </c>
      <c r="C44">
        <f t="shared" si="3"/>
        <v>-5.0367559751442741E-2</v>
      </c>
      <c r="F44">
        <v>3.5</v>
      </c>
      <c r="G44">
        <f t="shared" si="0"/>
        <v>2.5467754504217863</v>
      </c>
      <c r="J44">
        <v>3.5</v>
      </c>
      <c r="K44">
        <f t="shared" si="1"/>
        <v>2.5625</v>
      </c>
      <c r="L44">
        <f t="shared" si="2"/>
        <v>-1.8708286933869707</v>
      </c>
    </row>
    <row r="45" spans="2:12" x14ac:dyDescent="0.2">
      <c r="B45">
        <v>3.6</v>
      </c>
      <c r="C45">
        <f t="shared" si="3"/>
        <v>-6.2108704407217837E-2</v>
      </c>
      <c r="F45">
        <v>3.6</v>
      </c>
      <c r="G45">
        <f t="shared" si="0"/>
        <v>2.6581673870673903</v>
      </c>
      <c r="J45">
        <v>3.6</v>
      </c>
      <c r="K45">
        <f t="shared" si="1"/>
        <v>2.6900000000000004</v>
      </c>
      <c r="L45">
        <f t="shared" si="2"/>
        <v>-1.8973665961010275</v>
      </c>
    </row>
    <row r="46" spans="2:12" x14ac:dyDescent="0.2">
      <c r="B46">
        <v>3.7</v>
      </c>
      <c r="C46">
        <f t="shared" si="3"/>
        <v>-6.7695906806465284E-2</v>
      </c>
      <c r="F46">
        <v>3.7</v>
      </c>
      <c r="G46">
        <f t="shared" si="0"/>
        <v>2.7696182941952254</v>
      </c>
      <c r="J46">
        <v>3.7</v>
      </c>
      <c r="K46">
        <f t="shared" si="1"/>
        <v>2.8225000000000002</v>
      </c>
      <c r="L46">
        <f t="shared" si="2"/>
        <v>-1.9235384061671346</v>
      </c>
    </row>
    <row r="47" spans="2:12" x14ac:dyDescent="0.2">
      <c r="B47">
        <v>3.8</v>
      </c>
      <c r="C47">
        <f t="shared" si="3"/>
        <v>-6.7697448116269987E-2</v>
      </c>
      <c r="F47">
        <v>3.8</v>
      </c>
      <c r="G47">
        <f t="shared" si="0"/>
        <v>2.881121780911585</v>
      </c>
      <c r="J47">
        <v>3.8</v>
      </c>
      <c r="K47">
        <f t="shared" si="1"/>
        <v>2.96</v>
      </c>
      <c r="L47">
        <f t="shared" si="2"/>
        <v>-1.9493588689617927</v>
      </c>
    </row>
    <row r="48" spans="2:12" x14ac:dyDescent="0.2">
      <c r="B48">
        <v>3.9</v>
      </c>
      <c r="C48">
        <f t="shared" si="3"/>
        <v>-6.2768066075818599E-2</v>
      </c>
      <c r="F48">
        <v>3.9</v>
      </c>
      <c r="G48">
        <f t="shared" si="0"/>
        <v>2.9926720485586911</v>
      </c>
      <c r="J48">
        <v>3.9</v>
      </c>
      <c r="K48">
        <f t="shared" si="1"/>
        <v>3.1025</v>
      </c>
      <c r="L48">
        <f t="shared" si="2"/>
        <v>-1.9748417658131499</v>
      </c>
    </row>
    <row r="49" spans="2:12" x14ac:dyDescent="0.2">
      <c r="B49">
        <v>4</v>
      </c>
      <c r="C49">
        <f t="shared" si="3"/>
        <v>-5.3627142399603568E-2</v>
      </c>
      <c r="F49">
        <v>4</v>
      </c>
      <c r="G49">
        <f t="shared" si="0"/>
        <v>3.104263826140949</v>
      </c>
      <c r="J49">
        <v>4</v>
      </c>
      <c r="K49">
        <f t="shared" si="1"/>
        <v>3.25</v>
      </c>
      <c r="L49">
        <f t="shared" si="2"/>
        <v>-2</v>
      </c>
    </row>
    <row r="50" spans="2:12" x14ac:dyDescent="0.2">
      <c r="B50">
        <v>4.0999999999999996</v>
      </c>
      <c r="C50">
        <f t="shared" si="3"/>
        <v>-4.1036843136487172E-2</v>
      </c>
      <c r="F50">
        <v>4.0999999999999996</v>
      </c>
      <c r="G50">
        <f t="shared" si="0"/>
        <v>3.215892314032152</v>
      </c>
      <c r="J50">
        <v>4.0999999999999996</v>
      </c>
      <c r="K50">
        <f t="shared" si="1"/>
        <v>3.4024999999999994</v>
      </c>
      <c r="L50">
        <f t="shared" si="2"/>
        <v>-2.0248456731316584</v>
      </c>
    </row>
    <row r="51" spans="2:12" x14ac:dyDescent="0.2">
      <c r="B51">
        <v>4.2</v>
      </c>
      <c r="C51">
        <f t="shared" si="3"/>
        <v>-2.5780671702623027E-2</v>
      </c>
      <c r="F51">
        <v>4.2</v>
      </c>
      <c r="G51">
        <f t="shared" si="0"/>
        <v>3.3275531347405711</v>
      </c>
      <c r="J51">
        <v>4.2</v>
      </c>
      <c r="K51">
        <f t="shared" si="1"/>
        <v>3.5600000000000005</v>
      </c>
      <c r="L51">
        <f t="shared" si="2"/>
        <v>-2.0493901531919199</v>
      </c>
    </row>
    <row r="52" spans="2:12" x14ac:dyDescent="0.2">
      <c r="B52">
        <v>4.3</v>
      </c>
      <c r="C52">
        <f t="shared" si="3"/>
        <v>-8.6428753264686069E-3</v>
      </c>
      <c r="F52">
        <v>4.3</v>
      </c>
      <c r="G52">
        <f t="shared" si="0"/>
        <v>3.4392422897128316</v>
      </c>
      <c r="J52">
        <v>4.3</v>
      </c>
      <c r="K52">
        <f t="shared" si="1"/>
        <v>3.7224999999999997</v>
      </c>
      <c r="L52">
        <f t="shared" si="2"/>
        <v>-2.0736441353327719</v>
      </c>
    </row>
    <row r="53" spans="2:12" x14ac:dyDescent="0.2">
      <c r="B53">
        <v>4.4000000000000004</v>
      </c>
      <c r="C53">
        <f t="shared" si="3"/>
        <v>9.6108846160788911E-3</v>
      </c>
      <c r="F53">
        <v>4.4000000000000004</v>
      </c>
      <c r="G53">
        <f t="shared" si="0"/>
        <v>3.5509561213236776</v>
      </c>
      <c r="J53">
        <v>4.4000000000000004</v>
      </c>
      <c r="K53">
        <f t="shared" si="1"/>
        <v>3.8900000000000006</v>
      </c>
      <c r="L53">
        <f t="shared" si="2"/>
        <v>-2.0976176963403033</v>
      </c>
    </row>
    <row r="54" spans="2:12" x14ac:dyDescent="0.2">
      <c r="B54">
        <v>4.5</v>
      </c>
      <c r="C54">
        <f t="shared" si="3"/>
        <v>2.8251228122746767E-2</v>
      </c>
      <c r="F54">
        <v>4.5</v>
      </c>
      <c r="G54">
        <f t="shared" si="0"/>
        <v>3.662691279334751</v>
      </c>
      <c r="J54">
        <v>4.5</v>
      </c>
      <c r="K54">
        <f t="shared" si="1"/>
        <v>4.0625</v>
      </c>
      <c r="L54">
        <f t="shared" si="2"/>
        <v>-2.1213203435596424</v>
      </c>
    </row>
    <row r="55" spans="2:12" x14ac:dyDescent="0.2">
      <c r="B55">
        <v>4.5999999999999996</v>
      </c>
      <c r="C55">
        <f t="shared" si="3"/>
        <v>4.6600796410661616E-2</v>
      </c>
      <c r="F55">
        <v>4.5999999999999996</v>
      </c>
      <c r="G55">
        <f t="shared" si="0"/>
        <v>3.7744446912175174</v>
      </c>
      <c r="J55">
        <v>4.5999999999999996</v>
      </c>
      <c r="K55">
        <f t="shared" si="1"/>
        <v>4.2399999999999993</v>
      </c>
      <c r="L55">
        <f t="shared" si="2"/>
        <v>-2.1447610589527217</v>
      </c>
    </row>
    <row r="56" spans="2:12" x14ac:dyDescent="0.2">
      <c r="B56">
        <v>4.7</v>
      </c>
      <c r="C56">
        <f t="shared" si="3"/>
        <v>6.4047770181863528E-2</v>
      </c>
      <c r="F56">
        <v>4.7</v>
      </c>
      <c r="G56">
        <f t="shared" si="0"/>
        <v>3.8862135358279137</v>
      </c>
      <c r="J56">
        <v>4.7</v>
      </c>
      <c r="K56">
        <f t="shared" si="1"/>
        <v>4.4225000000000003</v>
      </c>
      <c r="L56">
        <f t="shared" si="2"/>
        <v>-2.16794833886788</v>
      </c>
    </row>
    <row r="57" spans="2:12" x14ac:dyDescent="0.2">
      <c r="B57">
        <v>4.8</v>
      </c>
      <c r="C57">
        <f t="shared" si="3"/>
        <v>8.005696124397875E-2</v>
      </c>
      <c r="F57">
        <v>4.8</v>
      </c>
      <c r="G57">
        <f t="shared" si="0"/>
        <v>3.9979952199971089</v>
      </c>
      <c r="J57">
        <v>4.8</v>
      </c>
      <c r="K57">
        <f t="shared" si="1"/>
        <v>4.6099999999999994</v>
      </c>
      <c r="L57">
        <f t="shared" si="2"/>
        <v>-2.1908902300206643</v>
      </c>
    </row>
    <row r="58" spans="2:12" x14ac:dyDescent="0.2">
      <c r="B58">
        <v>4.9000000000000004</v>
      </c>
      <c r="C58">
        <f t="shared" si="3"/>
        <v>9.4178336724092981E-2</v>
      </c>
      <c r="F58">
        <v>4.9000000000000004</v>
      </c>
      <c r="G58">
        <f t="shared" si="0"/>
        <v>4.1097873576667521</v>
      </c>
      <c r="J58">
        <v>4.9000000000000004</v>
      </c>
      <c r="K58">
        <f t="shared" si="1"/>
        <v>4.8025000000000002</v>
      </c>
      <c r="L58">
        <f t="shared" si="2"/>
        <v>-2.2135943621178655</v>
      </c>
    </row>
    <row r="59" spans="2:12" x14ac:dyDescent="0.2">
      <c r="B59">
        <v>5</v>
      </c>
      <c r="C59">
        <f t="shared" si="3"/>
        <v>0.10605290110465217</v>
      </c>
      <c r="F59">
        <v>5</v>
      </c>
      <c r="G59">
        <f t="shared" si="0"/>
        <v>4.2215877512505644</v>
      </c>
      <c r="J59">
        <v>5</v>
      </c>
      <c r="K59">
        <f t="shared" si="1"/>
        <v>5</v>
      </c>
      <c r="L59">
        <f t="shared" si="2"/>
        <v>-2.2360679774997898</v>
      </c>
    </row>
    <row r="60" spans="2:12" x14ac:dyDescent="0.2">
      <c r="B60">
        <v>5.0999999999999996</v>
      </c>
      <c r="C60">
        <f t="shared" si="3"/>
        <v>0.11541592723332228</v>
      </c>
      <c r="F60">
        <v>5.0999999999999996</v>
      </c>
      <c r="G60">
        <f t="shared" si="0"/>
        <v>4.3333943749491466</v>
      </c>
      <c r="J60">
        <v>5.0999999999999996</v>
      </c>
      <c r="K60">
        <f t="shared" si="1"/>
        <v>5.2024999999999997</v>
      </c>
      <c r="L60">
        <f t="shared" si="2"/>
        <v>-2.2583179581272428</v>
      </c>
    </row>
    <row r="61" spans="2:12" x14ac:dyDescent="0.2">
      <c r="B61">
        <v>5.2</v>
      </c>
      <c r="C61">
        <f t="shared" si="3"/>
        <v>0.12209759161716008</v>
      </c>
      <c r="F61">
        <v>5.2</v>
      </c>
      <c r="G61">
        <f t="shared" si="0"/>
        <v>4.4452053597826779</v>
      </c>
      <c r="J61">
        <v>5.2</v>
      </c>
      <c r="K61">
        <f t="shared" si="1"/>
        <v>5.41</v>
      </c>
      <c r="L61">
        <f t="shared" si="2"/>
        <v>-2.2803508501982761</v>
      </c>
    </row>
    <row r="62" spans="2:12" x14ac:dyDescent="0.2">
      <c r="B62">
        <v>5.3</v>
      </c>
      <c r="C62">
        <f t="shared" si="3"/>
        <v>0.12602113010606031</v>
      </c>
      <c r="F62">
        <v>5.3</v>
      </c>
      <c r="G62">
        <f t="shared" si="0"/>
        <v>4.5570189801382854</v>
      </c>
      <c r="J62">
        <v>5.3</v>
      </c>
      <c r="K62">
        <f t="shared" si="1"/>
        <v>5.6224999999999996</v>
      </c>
      <c r="L62">
        <f t="shared" si="2"/>
        <v>-2.3021728866442674</v>
      </c>
    </row>
    <row r="63" spans="2:12" x14ac:dyDescent="0.2">
      <c r="B63">
        <v>5.4</v>
      </c>
      <c r="C63">
        <f t="shared" si="3"/>
        <v>0.12719868603690684</v>
      </c>
      <c r="F63">
        <v>5.4</v>
      </c>
      <c r="G63">
        <f t="shared" si="0"/>
        <v>4.6688336416559899</v>
      </c>
      <c r="J63">
        <v>5.4</v>
      </c>
      <c r="K63">
        <f t="shared" si="1"/>
        <v>5.8400000000000007</v>
      </c>
      <c r="L63">
        <f t="shared" si="2"/>
        <v>-2.3237900077244502</v>
      </c>
    </row>
    <row r="64" spans="2:12" x14ac:dyDescent="0.2">
      <c r="B64">
        <v>5.5</v>
      </c>
      <c r="C64">
        <f t="shared" si="3"/>
        <v>0.12572507275122696</v>
      </c>
      <c r="F64">
        <v>5.5</v>
      </c>
      <c r="G64">
        <f t="shared" si="0"/>
        <v>4.7806478703002959</v>
      </c>
      <c r="J64">
        <v>5.5</v>
      </c>
      <c r="K64">
        <f t="shared" si="1"/>
        <v>6.0625</v>
      </c>
      <c r="L64">
        <f t="shared" si="2"/>
        <v>-2.3452078799117149</v>
      </c>
    </row>
    <row r="65" spans="2:12" x14ac:dyDescent="0.2">
      <c r="B65">
        <v>5.6</v>
      </c>
      <c r="C65">
        <f t="shared" si="3"/>
        <v>0.12176971501439421</v>
      </c>
      <c r="F65">
        <v>5.6</v>
      </c>
      <c r="G65">
        <f t="shared" si="0"/>
        <v>4.8924603024842286</v>
      </c>
      <c r="J65">
        <v>5.6</v>
      </c>
      <c r="K65">
        <f t="shared" si="1"/>
        <v>6.2899999999999991</v>
      </c>
      <c r="L65">
        <f t="shared" si="2"/>
        <v>-2.3664319132398464</v>
      </c>
    </row>
    <row r="66" spans="2:12" x14ac:dyDescent="0.2">
      <c r="B66">
        <v>5.7</v>
      </c>
      <c r="C66">
        <f t="shared" si="3"/>
        <v>0.11556706837119964</v>
      </c>
      <c r="F66">
        <v>5.7</v>
      </c>
      <c r="G66">
        <f t="shared" si="0"/>
        <v>5.0042696761295247</v>
      </c>
      <c r="J66">
        <v>5.7</v>
      </c>
      <c r="K66">
        <f t="shared" si="1"/>
        <v>6.5225000000000009</v>
      </c>
      <c r="L66">
        <f t="shared" si="2"/>
        <v>-2.3874672772626644</v>
      </c>
    </row>
    <row r="67" spans="2:12" x14ac:dyDescent="0.2">
      <c r="B67">
        <v>5.8</v>
      </c>
      <c r="C67">
        <f t="shared" si="3"/>
        <v>0.10740584122416609</v>
      </c>
      <c r="F67">
        <v>5.8</v>
      </c>
      <c r="G67">
        <f t="shared" si="0"/>
        <v>5.1160748225612203</v>
      </c>
      <c r="J67">
        <v>5.8</v>
      </c>
      <c r="K67">
        <f t="shared" si="1"/>
        <v>6.76</v>
      </c>
      <c r="L67">
        <f t="shared" si="2"/>
        <v>-2.4083189157584592</v>
      </c>
    </row>
    <row r="68" spans="2:12" x14ac:dyDescent="0.2">
      <c r="B68">
        <v>5.9</v>
      </c>
      <c r="C68">
        <f t="shared" si="3"/>
        <v>9.7617361016807402E-2</v>
      </c>
      <c r="F68">
        <v>5.9</v>
      </c>
      <c r="G68">
        <f t="shared" si="0"/>
        <v>5.2278746591473659</v>
      </c>
      <c r="J68">
        <v>5.9</v>
      </c>
      <c r="K68">
        <f t="shared" si="1"/>
        <v>7.0025000000000013</v>
      </c>
      <c r="L68">
        <f t="shared" si="2"/>
        <v>-2.4289915602982237</v>
      </c>
    </row>
    <row r="69" spans="2:12" x14ac:dyDescent="0.2">
      <c r="B69">
        <v>6</v>
      </c>
      <c r="C69">
        <f t="shared" si="3"/>
        <v>8.6563433193769218E-2</v>
      </c>
      <c r="F69">
        <v>6</v>
      </c>
      <c r="G69">
        <f t="shared" si="0"/>
        <v>5.3396681826053749</v>
      </c>
      <c r="J69">
        <v>6</v>
      </c>
      <c r="K69">
        <f t="shared" si="1"/>
        <v>7.25</v>
      </c>
      <c r="L69">
        <f t="shared" si="2"/>
        <v>-2.4494897427831779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2023-07-06T15:32:47Z</dcterms:created>
  <dcterms:modified xsi:type="dcterms:W3CDTF">2023-07-10T21:18:51Z</dcterms:modified>
</cp:coreProperties>
</file>