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813B06F8-ED6D-D344-9B38-08A2198ACD99}" xr6:coauthVersionLast="36" xr6:coauthVersionMax="36" xr10:uidLastSave="{00000000-0000-0000-0000-000000000000}"/>
  <bookViews>
    <workbookView xWindow="0" yWindow="500" windowWidth="24800" windowHeight="15800" activeTab="11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</sheets>
  <definedNames>
    <definedName name="_xlchart.v1.0" hidden="1">summary!$D$41:$D$44</definedName>
    <definedName name="_xlchart.v1.1" hidden="1">summary!$E$40</definedName>
    <definedName name="_xlchart.v1.10" hidden="1">summary!$I$41:$I$44</definedName>
    <definedName name="_xlchart.v1.11" hidden="1">summary!$D$41:$D$44</definedName>
    <definedName name="_xlchart.v1.12" hidden="1">summary!$E$40</definedName>
    <definedName name="_xlchart.v1.13" hidden="1">summary!$E$41:$E$44</definedName>
    <definedName name="_xlchart.v1.14" hidden="1">summary!$F$40</definedName>
    <definedName name="_xlchart.v1.15" hidden="1">summary!$F$41:$F$44</definedName>
    <definedName name="_xlchart.v1.16" hidden="1">summary!$G$40</definedName>
    <definedName name="_xlchart.v1.17" hidden="1">summary!$G$41:$G$44</definedName>
    <definedName name="_xlchart.v1.18" hidden="1">summary!$H$40</definedName>
    <definedName name="_xlchart.v1.19" hidden="1">summary!$H$41:$H$44</definedName>
    <definedName name="_xlchart.v1.2" hidden="1">summary!$E$41:$E$44</definedName>
    <definedName name="_xlchart.v1.20" hidden="1">summary!$I$40</definedName>
    <definedName name="_xlchart.v1.21" hidden="1">summary!$I$41:$I$44</definedName>
    <definedName name="_xlchart.v1.3" hidden="1">summary!$F$40</definedName>
    <definedName name="_xlchart.v1.4" hidden="1">summary!$F$41:$F$44</definedName>
    <definedName name="_xlchart.v1.5" hidden="1">summary!$G$40</definedName>
    <definedName name="_xlchart.v1.6" hidden="1">summary!$G$41:$G$44</definedName>
    <definedName name="_xlchart.v1.7" hidden="1">summary!$H$40</definedName>
    <definedName name="_xlchart.v1.8" hidden="1">summary!$H$41:$H$44</definedName>
    <definedName name="_xlchart.v1.9" hidden="1">summary!$I$40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0" l="1"/>
  <c r="J36" i="10" s="1"/>
  <c r="I35" i="10"/>
  <c r="I32" i="10"/>
  <c r="J32" i="10" s="1"/>
  <c r="I31" i="10"/>
  <c r="I28" i="10"/>
  <c r="J28" i="10" s="1"/>
  <c r="I27" i="10"/>
  <c r="I15" i="10"/>
  <c r="J15" i="10" s="1"/>
  <c r="I14" i="10"/>
  <c r="J11" i="10"/>
  <c r="I11" i="10"/>
  <c r="I10" i="10"/>
  <c r="I7" i="10"/>
  <c r="I6" i="10"/>
  <c r="I19" i="10" s="1"/>
  <c r="I93" i="7"/>
  <c r="I92" i="7"/>
  <c r="I89" i="7"/>
  <c r="I88" i="7"/>
  <c r="J89" i="7" s="1"/>
  <c r="I85" i="7"/>
  <c r="J85" i="7" s="1"/>
  <c r="I84" i="7"/>
  <c r="I81" i="7"/>
  <c r="J81" i="7" s="1"/>
  <c r="I80" i="7"/>
  <c r="I77" i="7"/>
  <c r="J77" i="7" s="1"/>
  <c r="I76" i="7"/>
  <c r="I72" i="7"/>
  <c r="J72" i="7" s="1"/>
  <c r="I71" i="7"/>
  <c r="I68" i="7"/>
  <c r="J68" i="7" s="1"/>
  <c r="I67" i="7"/>
  <c r="I64" i="7"/>
  <c r="I63" i="7"/>
  <c r="I60" i="7"/>
  <c r="J60" i="7" s="1"/>
  <c r="I59" i="7"/>
  <c r="I56" i="7"/>
  <c r="J56" i="7" s="1"/>
  <c r="I55" i="7"/>
  <c r="I92" i="6"/>
  <c r="J92" i="6" s="1"/>
  <c r="I91" i="6"/>
  <c r="I88" i="6"/>
  <c r="I87" i="6"/>
  <c r="I84" i="6"/>
  <c r="J84" i="6" s="1"/>
  <c r="I83" i="6"/>
  <c r="I80" i="6"/>
  <c r="J80" i="6" s="1"/>
  <c r="I79" i="6"/>
  <c r="I76" i="6"/>
  <c r="J76" i="6" s="1"/>
  <c r="I75" i="6"/>
  <c r="I71" i="6"/>
  <c r="J71" i="6" s="1"/>
  <c r="I70" i="6"/>
  <c r="I67" i="6"/>
  <c r="J67" i="6" s="1"/>
  <c r="I66" i="6"/>
  <c r="I63" i="6"/>
  <c r="J63" i="6" s="1"/>
  <c r="I62" i="6"/>
  <c r="I59" i="6"/>
  <c r="J59" i="6" s="1"/>
  <c r="I58" i="6"/>
  <c r="I55" i="6"/>
  <c r="J55" i="6" s="1"/>
  <c r="I54" i="6"/>
  <c r="I39" i="10" l="1"/>
  <c r="I18" i="10"/>
  <c r="J19" i="10" s="1"/>
  <c r="I40" i="10"/>
  <c r="J7" i="10"/>
  <c r="I23" i="10" s="1"/>
  <c r="J93" i="7"/>
  <c r="J64" i="7"/>
  <c r="J88" i="6"/>
  <c r="I22" i="10" l="1"/>
  <c r="J23" i="10" s="1"/>
  <c r="I43" i="10"/>
  <c r="J40" i="10"/>
  <c r="I44" i="10"/>
  <c r="J44" i="10" l="1"/>
  <c r="I43" i="9" l="1"/>
  <c r="J43" i="9" s="1"/>
  <c r="I42" i="9"/>
  <c r="I39" i="9"/>
  <c r="J39" i="9" s="1"/>
  <c r="I38" i="9"/>
  <c r="I35" i="9"/>
  <c r="J35" i="9" s="1"/>
  <c r="I34" i="9"/>
  <c r="I31" i="9"/>
  <c r="J31" i="9" s="1"/>
  <c r="I30" i="9"/>
  <c r="I27" i="9"/>
  <c r="I26" i="9"/>
  <c r="J27" i="9" s="1"/>
  <c r="I22" i="9"/>
  <c r="J22" i="9" s="1"/>
  <c r="I21" i="9"/>
  <c r="I18" i="9"/>
  <c r="I17" i="9"/>
  <c r="I14" i="9"/>
  <c r="J14" i="9" s="1"/>
  <c r="I13" i="9"/>
  <c r="I10" i="9"/>
  <c r="J10" i="9" s="1"/>
  <c r="I9" i="9"/>
  <c r="I6" i="9"/>
  <c r="I5" i="9"/>
  <c r="C48" i="8"/>
  <c r="D48" i="8" s="1"/>
  <c r="C47" i="8"/>
  <c r="D47" i="8" s="1"/>
  <c r="C46" i="8"/>
  <c r="D46" i="8" s="1"/>
  <c r="C45" i="8"/>
  <c r="D45" i="8" s="1"/>
  <c r="C44" i="8"/>
  <c r="D44" i="8" s="1"/>
  <c r="C43" i="8"/>
  <c r="D43" i="8" s="1"/>
  <c r="C42" i="8"/>
  <c r="D42" i="8" s="1"/>
  <c r="C41" i="8"/>
  <c r="D41" i="8" s="1"/>
  <c r="I43" i="12"/>
  <c r="I42" i="12"/>
  <c r="J39" i="12"/>
  <c r="I39" i="12"/>
  <c r="I38" i="12"/>
  <c r="I35" i="12"/>
  <c r="J35" i="12" s="1"/>
  <c r="I34" i="12"/>
  <c r="I31" i="12"/>
  <c r="I30" i="12"/>
  <c r="I27" i="12"/>
  <c r="I26" i="12"/>
  <c r="I22" i="12"/>
  <c r="J22" i="12" s="1"/>
  <c r="I21" i="12"/>
  <c r="I18" i="12"/>
  <c r="J18" i="12" s="1"/>
  <c r="I17" i="12"/>
  <c r="I14" i="12"/>
  <c r="J14" i="12" s="1"/>
  <c r="I13" i="12"/>
  <c r="I10" i="12"/>
  <c r="J10" i="12" s="1"/>
  <c r="I9" i="12"/>
  <c r="I6" i="12"/>
  <c r="I5" i="12"/>
  <c r="I43" i="11"/>
  <c r="I42" i="11"/>
  <c r="I39" i="11"/>
  <c r="I38" i="11"/>
  <c r="I35" i="11"/>
  <c r="J35" i="11" s="1"/>
  <c r="I34" i="11"/>
  <c r="I31" i="11"/>
  <c r="I30" i="11"/>
  <c r="I27" i="11"/>
  <c r="I26" i="11"/>
  <c r="J27" i="11" s="1"/>
  <c r="I22" i="11"/>
  <c r="J22" i="11" s="1"/>
  <c r="I21" i="11"/>
  <c r="I18" i="11"/>
  <c r="J18" i="11" s="1"/>
  <c r="I17" i="11"/>
  <c r="I14" i="11"/>
  <c r="J14" i="11" s="1"/>
  <c r="I13" i="11"/>
  <c r="I10" i="11"/>
  <c r="J10" i="11" s="1"/>
  <c r="I9" i="11"/>
  <c r="I6" i="11"/>
  <c r="J6" i="11" s="1"/>
  <c r="I5" i="11"/>
  <c r="I93" i="5"/>
  <c r="I92" i="5"/>
  <c r="I89" i="5"/>
  <c r="I88" i="5"/>
  <c r="I85" i="5"/>
  <c r="J85" i="5" s="1"/>
  <c r="L85" i="5" s="1"/>
  <c r="I84" i="5"/>
  <c r="I81" i="5"/>
  <c r="I80" i="5"/>
  <c r="I77" i="5"/>
  <c r="J77" i="5" s="1"/>
  <c r="L77" i="5" s="1"/>
  <c r="I76" i="5"/>
  <c r="I72" i="5"/>
  <c r="J72" i="5" s="1"/>
  <c r="L72" i="5" s="1"/>
  <c r="I71" i="5"/>
  <c r="I68" i="5"/>
  <c r="I67" i="5"/>
  <c r="I64" i="5"/>
  <c r="I63" i="5"/>
  <c r="I60" i="5"/>
  <c r="J60" i="5" s="1"/>
  <c r="L60" i="5" s="1"/>
  <c r="I59" i="5"/>
  <c r="I56" i="5"/>
  <c r="I55" i="5"/>
  <c r="M2009" i="14"/>
  <c r="R2007" i="14"/>
  <c r="R2006" i="14"/>
  <c r="M2008" i="14"/>
  <c r="M2007" i="14"/>
  <c r="D2005" i="14"/>
  <c r="M2005" i="14"/>
  <c r="R2005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1012" i="14"/>
  <c r="S1013" i="14"/>
  <c r="S1014" i="14"/>
  <c r="S1015" i="14"/>
  <c r="S1016" i="14"/>
  <c r="S1017" i="14"/>
  <c r="S1018" i="14"/>
  <c r="S1019" i="14"/>
  <c r="S1020" i="14"/>
  <c r="S1021" i="14"/>
  <c r="S1022" i="14"/>
  <c r="S1023" i="14"/>
  <c r="S1024" i="14"/>
  <c r="S1025" i="14"/>
  <c r="S1026" i="14"/>
  <c r="S1027" i="14"/>
  <c r="S1028" i="14"/>
  <c r="S1029" i="14"/>
  <c r="S1030" i="14"/>
  <c r="S1031" i="14"/>
  <c r="S1032" i="14"/>
  <c r="S1033" i="14"/>
  <c r="S1034" i="14"/>
  <c r="S1035" i="14"/>
  <c r="S1036" i="14"/>
  <c r="S1037" i="14"/>
  <c r="S1038" i="14"/>
  <c r="S1039" i="14"/>
  <c r="S1040" i="14"/>
  <c r="S1041" i="14"/>
  <c r="S1042" i="14"/>
  <c r="S1043" i="14"/>
  <c r="S1044" i="14"/>
  <c r="S1045" i="14"/>
  <c r="S1046" i="14"/>
  <c r="S1047" i="14"/>
  <c r="S1048" i="14"/>
  <c r="S1049" i="14"/>
  <c r="S1050" i="14"/>
  <c r="S1051" i="14"/>
  <c r="S1052" i="14"/>
  <c r="S1053" i="14"/>
  <c r="S1054" i="14"/>
  <c r="S1055" i="14"/>
  <c r="S1056" i="14"/>
  <c r="S1057" i="14"/>
  <c r="S1058" i="14"/>
  <c r="S1059" i="14"/>
  <c r="S1060" i="14"/>
  <c r="S1061" i="14"/>
  <c r="S1062" i="14"/>
  <c r="S1063" i="14"/>
  <c r="S1064" i="14"/>
  <c r="S1065" i="14"/>
  <c r="S1066" i="14"/>
  <c r="S1067" i="14"/>
  <c r="S1068" i="14"/>
  <c r="S1069" i="14"/>
  <c r="S1070" i="14"/>
  <c r="S1071" i="14"/>
  <c r="S1072" i="14"/>
  <c r="S1073" i="14"/>
  <c r="S1074" i="14"/>
  <c r="S1075" i="14"/>
  <c r="S1076" i="14"/>
  <c r="S1077" i="14"/>
  <c r="S1078" i="14"/>
  <c r="S1079" i="14"/>
  <c r="S1080" i="14"/>
  <c r="S1081" i="14"/>
  <c r="S1082" i="14"/>
  <c r="S1083" i="14"/>
  <c r="S1084" i="14"/>
  <c r="S1085" i="14"/>
  <c r="S1086" i="14"/>
  <c r="S1087" i="14"/>
  <c r="S1088" i="14"/>
  <c r="S1089" i="14"/>
  <c r="S1090" i="14"/>
  <c r="S1091" i="14"/>
  <c r="S1092" i="14"/>
  <c r="S1093" i="14"/>
  <c r="S1094" i="14"/>
  <c r="S1095" i="14"/>
  <c r="S1096" i="14"/>
  <c r="S1097" i="14"/>
  <c r="S1098" i="14"/>
  <c r="S1099" i="14"/>
  <c r="S1100" i="14"/>
  <c r="S1101" i="14"/>
  <c r="S1102" i="14"/>
  <c r="S1103" i="14"/>
  <c r="S1104" i="14"/>
  <c r="S1105" i="14"/>
  <c r="S1106" i="14"/>
  <c r="S1107" i="14"/>
  <c r="S1108" i="14"/>
  <c r="S1109" i="14"/>
  <c r="S1110" i="14"/>
  <c r="S1111" i="14"/>
  <c r="S1112" i="14"/>
  <c r="S1113" i="14"/>
  <c r="S1114" i="14"/>
  <c r="S1115" i="14"/>
  <c r="S1116" i="14"/>
  <c r="S1117" i="14"/>
  <c r="S1118" i="14"/>
  <c r="S1119" i="14"/>
  <c r="S1120" i="14"/>
  <c r="S1121" i="14"/>
  <c r="S1122" i="14"/>
  <c r="S1123" i="14"/>
  <c r="S1124" i="14"/>
  <c r="S1125" i="14"/>
  <c r="S1126" i="14"/>
  <c r="S1127" i="14"/>
  <c r="S1128" i="14"/>
  <c r="S1129" i="14"/>
  <c r="S1130" i="14"/>
  <c r="S1131" i="14"/>
  <c r="S1132" i="14"/>
  <c r="S1133" i="14"/>
  <c r="S1134" i="14"/>
  <c r="S1135" i="14"/>
  <c r="S1136" i="14"/>
  <c r="S1137" i="14"/>
  <c r="S1138" i="14"/>
  <c r="S1139" i="14"/>
  <c r="S1140" i="14"/>
  <c r="S1141" i="14"/>
  <c r="S1142" i="14"/>
  <c r="S1143" i="14"/>
  <c r="S1144" i="14"/>
  <c r="S1145" i="14"/>
  <c r="S1146" i="14"/>
  <c r="S1147" i="14"/>
  <c r="S1148" i="14"/>
  <c r="S1149" i="14"/>
  <c r="S1150" i="14"/>
  <c r="S1151" i="14"/>
  <c r="S1152" i="14"/>
  <c r="S1153" i="14"/>
  <c r="S1154" i="14"/>
  <c r="S1155" i="14"/>
  <c r="S1156" i="14"/>
  <c r="S1157" i="14"/>
  <c r="S1158" i="14"/>
  <c r="S1159" i="14"/>
  <c r="S1160" i="14"/>
  <c r="S1161" i="14"/>
  <c r="S1162" i="14"/>
  <c r="S1163" i="14"/>
  <c r="S1164" i="14"/>
  <c r="S1165" i="14"/>
  <c r="S1166" i="14"/>
  <c r="S1167" i="14"/>
  <c r="S1168" i="14"/>
  <c r="S1169" i="14"/>
  <c r="S1170" i="14"/>
  <c r="S1171" i="14"/>
  <c r="S1172" i="14"/>
  <c r="S1173" i="14"/>
  <c r="S1174" i="14"/>
  <c r="S1175" i="14"/>
  <c r="S1176" i="14"/>
  <c r="S1177" i="14"/>
  <c r="S1178" i="14"/>
  <c r="S1179" i="14"/>
  <c r="S1180" i="14"/>
  <c r="S1181" i="14"/>
  <c r="S1182" i="14"/>
  <c r="S1183" i="14"/>
  <c r="S1184" i="14"/>
  <c r="S1185" i="14"/>
  <c r="S1186" i="14"/>
  <c r="S1187" i="14"/>
  <c r="S1188" i="14"/>
  <c r="S1189" i="14"/>
  <c r="S1190" i="14"/>
  <c r="S1191" i="14"/>
  <c r="S1192" i="14"/>
  <c r="S1193" i="14"/>
  <c r="S1194" i="14"/>
  <c r="S1195" i="14"/>
  <c r="S1196" i="14"/>
  <c r="S1197" i="14"/>
  <c r="S1198" i="14"/>
  <c r="S1199" i="14"/>
  <c r="S1200" i="14"/>
  <c r="S1201" i="14"/>
  <c r="S1202" i="14"/>
  <c r="S1203" i="14"/>
  <c r="S1204" i="14"/>
  <c r="S1205" i="14"/>
  <c r="S1206" i="14"/>
  <c r="S1207" i="14"/>
  <c r="S1208" i="14"/>
  <c r="S1209" i="14"/>
  <c r="S1210" i="14"/>
  <c r="S1211" i="14"/>
  <c r="S1212" i="14"/>
  <c r="S1213" i="14"/>
  <c r="S1214" i="14"/>
  <c r="S1215" i="14"/>
  <c r="S1216" i="14"/>
  <c r="S1217" i="14"/>
  <c r="S1218" i="14"/>
  <c r="S1219" i="14"/>
  <c r="S1220" i="14"/>
  <c r="S1221" i="14"/>
  <c r="S1222" i="14"/>
  <c r="S1223" i="14"/>
  <c r="S1224" i="14"/>
  <c r="S1225" i="14"/>
  <c r="S1226" i="14"/>
  <c r="S1227" i="14"/>
  <c r="S1228" i="14"/>
  <c r="S1229" i="14"/>
  <c r="S1230" i="14"/>
  <c r="S1231" i="14"/>
  <c r="S1232" i="14"/>
  <c r="S1233" i="14"/>
  <c r="S1234" i="14"/>
  <c r="S1235" i="14"/>
  <c r="S1236" i="14"/>
  <c r="S1237" i="14"/>
  <c r="S1238" i="14"/>
  <c r="S1239" i="14"/>
  <c r="S1240" i="14"/>
  <c r="S1241" i="14"/>
  <c r="S1242" i="14"/>
  <c r="S1243" i="14"/>
  <c r="S1244" i="14"/>
  <c r="S1245" i="14"/>
  <c r="S1246" i="14"/>
  <c r="S1247" i="14"/>
  <c r="S1248" i="14"/>
  <c r="S1249" i="14"/>
  <c r="S1250" i="14"/>
  <c r="S1251" i="14"/>
  <c r="S1252" i="14"/>
  <c r="S1253" i="14"/>
  <c r="S1254" i="14"/>
  <c r="S1255" i="14"/>
  <c r="S1256" i="14"/>
  <c r="S1257" i="14"/>
  <c r="S1258" i="14"/>
  <c r="S1259" i="14"/>
  <c r="S1260" i="14"/>
  <c r="S1261" i="14"/>
  <c r="S1262" i="14"/>
  <c r="S1263" i="14"/>
  <c r="S1264" i="14"/>
  <c r="S1265" i="14"/>
  <c r="S1266" i="14"/>
  <c r="S1267" i="14"/>
  <c r="S1268" i="14"/>
  <c r="S1269" i="14"/>
  <c r="S1270" i="14"/>
  <c r="S1271" i="14"/>
  <c r="S1272" i="14"/>
  <c r="S1273" i="14"/>
  <c r="S1274" i="14"/>
  <c r="S1275" i="14"/>
  <c r="S1276" i="14"/>
  <c r="S1277" i="14"/>
  <c r="S1278" i="14"/>
  <c r="S1279" i="14"/>
  <c r="S1280" i="14"/>
  <c r="S1281" i="14"/>
  <c r="S1282" i="14"/>
  <c r="S1283" i="14"/>
  <c r="S1284" i="14"/>
  <c r="S1285" i="14"/>
  <c r="S1286" i="14"/>
  <c r="S1287" i="14"/>
  <c r="S1288" i="14"/>
  <c r="S1289" i="14"/>
  <c r="S1290" i="14"/>
  <c r="S1291" i="14"/>
  <c r="S1292" i="14"/>
  <c r="S1293" i="14"/>
  <c r="S1294" i="14"/>
  <c r="S1295" i="14"/>
  <c r="S1296" i="14"/>
  <c r="S1297" i="14"/>
  <c r="S1298" i="14"/>
  <c r="S1299" i="14"/>
  <c r="S1300" i="14"/>
  <c r="S1301" i="14"/>
  <c r="S1302" i="14"/>
  <c r="S1303" i="14"/>
  <c r="S1304" i="14"/>
  <c r="S1305" i="14"/>
  <c r="S1306" i="14"/>
  <c r="S1307" i="14"/>
  <c r="S1308" i="14"/>
  <c r="S1309" i="14"/>
  <c r="S1310" i="14"/>
  <c r="S1311" i="14"/>
  <c r="S1312" i="14"/>
  <c r="S1313" i="14"/>
  <c r="S1314" i="14"/>
  <c r="S1315" i="14"/>
  <c r="S1316" i="14"/>
  <c r="S1317" i="14"/>
  <c r="S1318" i="14"/>
  <c r="S1319" i="14"/>
  <c r="S1320" i="14"/>
  <c r="S1321" i="14"/>
  <c r="S1322" i="14"/>
  <c r="S1323" i="14"/>
  <c r="S1324" i="14"/>
  <c r="S1325" i="14"/>
  <c r="S1326" i="14"/>
  <c r="S1327" i="14"/>
  <c r="S1328" i="14"/>
  <c r="S1329" i="14"/>
  <c r="S1330" i="14"/>
  <c r="S1331" i="14"/>
  <c r="S1332" i="14"/>
  <c r="S1333" i="14"/>
  <c r="S1334" i="14"/>
  <c r="S1335" i="14"/>
  <c r="S1336" i="14"/>
  <c r="S1337" i="14"/>
  <c r="S1338" i="14"/>
  <c r="S1339" i="14"/>
  <c r="S1340" i="14"/>
  <c r="S1341" i="14"/>
  <c r="S1342" i="14"/>
  <c r="S1343" i="14"/>
  <c r="S1344" i="14"/>
  <c r="S1345" i="14"/>
  <c r="S1346" i="14"/>
  <c r="S1347" i="14"/>
  <c r="S1348" i="14"/>
  <c r="S1349" i="14"/>
  <c r="S1350" i="14"/>
  <c r="S1351" i="14"/>
  <c r="S1352" i="14"/>
  <c r="S1353" i="14"/>
  <c r="S1354" i="14"/>
  <c r="S1355" i="14"/>
  <c r="S1356" i="14"/>
  <c r="S1357" i="14"/>
  <c r="S1358" i="14"/>
  <c r="S1359" i="14"/>
  <c r="S1360" i="14"/>
  <c r="S1361" i="14"/>
  <c r="S1362" i="14"/>
  <c r="S1363" i="14"/>
  <c r="S1364" i="14"/>
  <c r="S1365" i="14"/>
  <c r="S1366" i="14"/>
  <c r="S1367" i="14"/>
  <c r="S1368" i="14"/>
  <c r="S1369" i="14"/>
  <c r="S1370" i="14"/>
  <c r="S1371" i="14"/>
  <c r="S1372" i="14"/>
  <c r="S1373" i="14"/>
  <c r="S1374" i="14"/>
  <c r="S1375" i="14"/>
  <c r="S1376" i="14"/>
  <c r="S1377" i="14"/>
  <c r="S1378" i="14"/>
  <c r="S1379" i="14"/>
  <c r="S1380" i="14"/>
  <c r="S1381" i="14"/>
  <c r="S1382" i="14"/>
  <c r="S1383" i="14"/>
  <c r="S1384" i="14"/>
  <c r="S1385" i="14"/>
  <c r="S1386" i="14"/>
  <c r="S1387" i="14"/>
  <c r="S1388" i="14"/>
  <c r="S1389" i="14"/>
  <c r="S1390" i="14"/>
  <c r="S1391" i="14"/>
  <c r="S1392" i="14"/>
  <c r="S1393" i="14"/>
  <c r="S1394" i="14"/>
  <c r="S1395" i="14"/>
  <c r="S1396" i="14"/>
  <c r="S1397" i="14"/>
  <c r="S1398" i="14"/>
  <c r="S1399" i="14"/>
  <c r="S1400" i="14"/>
  <c r="S1401" i="14"/>
  <c r="S1402" i="14"/>
  <c r="S1403" i="14"/>
  <c r="S1404" i="14"/>
  <c r="S1405" i="14"/>
  <c r="S1406" i="14"/>
  <c r="S1407" i="14"/>
  <c r="S1408" i="14"/>
  <c r="S1409" i="14"/>
  <c r="S1410" i="14"/>
  <c r="S1411" i="14"/>
  <c r="S1412" i="14"/>
  <c r="S1413" i="14"/>
  <c r="S1414" i="14"/>
  <c r="S1415" i="14"/>
  <c r="S1416" i="14"/>
  <c r="S1417" i="14"/>
  <c r="S1418" i="14"/>
  <c r="S1419" i="14"/>
  <c r="S1420" i="14"/>
  <c r="S1421" i="14"/>
  <c r="S1422" i="14"/>
  <c r="S1423" i="14"/>
  <c r="S1424" i="14"/>
  <c r="S1425" i="14"/>
  <c r="S1426" i="14"/>
  <c r="S1427" i="14"/>
  <c r="S1428" i="14"/>
  <c r="S1429" i="14"/>
  <c r="S1430" i="14"/>
  <c r="S1431" i="14"/>
  <c r="S1432" i="14"/>
  <c r="S1433" i="14"/>
  <c r="S1434" i="14"/>
  <c r="S1435" i="14"/>
  <c r="S1436" i="14"/>
  <c r="S1437" i="14"/>
  <c r="S1438" i="14"/>
  <c r="S1439" i="14"/>
  <c r="S1440" i="14"/>
  <c r="S1441" i="14"/>
  <c r="S1442" i="14"/>
  <c r="S1443" i="14"/>
  <c r="S1444" i="14"/>
  <c r="S1445" i="14"/>
  <c r="S1446" i="14"/>
  <c r="S1447" i="14"/>
  <c r="S1448" i="14"/>
  <c r="S1449" i="14"/>
  <c r="S1450" i="14"/>
  <c r="S1451" i="14"/>
  <c r="S1452" i="14"/>
  <c r="S1453" i="14"/>
  <c r="S1454" i="14"/>
  <c r="S1455" i="14"/>
  <c r="S1456" i="14"/>
  <c r="S1457" i="14"/>
  <c r="S1458" i="14"/>
  <c r="S1459" i="14"/>
  <c r="S1460" i="14"/>
  <c r="S1461" i="14"/>
  <c r="S1462" i="14"/>
  <c r="S1463" i="14"/>
  <c r="S1464" i="14"/>
  <c r="S1465" i="14"/>
  <c r="S1466" i="14"/>
  <c r="S1467" i="14"/>
  <c r="S1468" i="14"/>
  <c r="S1469" i="14"/>
  <c r="S1470" i="14"/>
  <c r="S1471" i="14"/>
  <c r="S1472" i="14"/>
  <c r="S1473" i="14"/>
  <c r="S1474" i="14"/>
  <c r="S1475" i="14"/>
  <c r="S1476" i="14"/>
  <c r="S1477" i="14"/>
  <c r="S1478" i="14"/>
  <c r="S1479" i="14"/>
  <c r="S1480" i="14"/>
  <c r="S1481" i="14"/>
  <c r="S1482" i="14"/>
  <c r="S1483" i="14"/>
  <c r="S1484" i="14"/>
  <c r="S1485" i="14"/>
  <c r="S1486" i="14"/>
  <c r="S1487" i="14"/>
  <c r="S1488" i="14"/>
  <c r="S1489" i="14"/>
  <c r="S1490" i="14"/>
  <c r="S1491" i="14"/>
  <c r="S1492" i="14"/>
  <c r="S1493" i="14"/>
  <c r="S1494" i="14"/>
  <c r="S1495" i="14"/>
  <c r="S1496" i="14"/>
  <c r="S1497" i="14"/>
  <c r="S1498" i="14"/>
  <c r="S1499" i="14"/>
  <c r="S1500" i="14"/>
  <c r="S1501" i="14"/>
  <c r="S1502" i="14"/>
  <c r="S1503" i="14"/>
  <c r="S1504" i="14"/>
  <c r="S1505" i="14"/>
  <c r="S1506" i="14"/>
  <c r="S1507" i="14"/>
  <c r="S1508" i="14"/>
  <c r="S1509" i="14"/>
  <c r="S1510" i="14"/>
  <c r="S1511" i="14"/>
  <c r="S1512" i="14"/>
  <c r="S1513" i="14"/>
  <c r="S1514" i="14"/>
  <c r="S1515" i="14"/>
  <c r="S1516" i="14"/>
  <c r="S1517" i="14"/>
  <c r="S1518" i="14"/>
  <c r="S1519" i="14"/>
  <c r="S1520" i="14"/>
  <c r="S1521" i="14"/>
  <c r="S1522" i="14"/>
  <c r="S1523" i="14"/>
  <c r="S1524" i="14"/>
  <c r="S1525" i="14"/>
  <c r="S1526" i="14"/>
  <c r="S1527" i="14"/>
  <c r="S1528" i="14"/>
  <c r="S1529" i="14"/>
  <c r="S1530" i="14"/>
  <c r="S1531" i="14"/>
  <c r="S1532" i="14"/>
  <c r="S1533" i="14"/>
  <c r="S1534" i="14"/>
  <c r="S1535" i="14"/>
  <c r="S1536" i="14"/>
  <c r="S1537" i="14"/>
  <c r="S1538" i="14"/>
  <c r="S1539" i="14"/>
  <c r="S1540" i="14"/>
  <c r="S1541" i="14"/>
  <c r="S1542" i="14"/>
  <c r="S1543" i="14"/>
  <c r="S1544" i="14"/>
  <c r="S1545" i="14"/>
  <c r="S1546" i="14"/>
  <c r="S1547" i="14"/>
  <c r="S1548" i="14"/>
  <c r="S1549" i="14"/>
  <c r="S1550" i="14"/>
  <c r="S1551" i="14"/>
  <c r="S1552" i="14"/>
  <c r="S1553" i="14"/>
  <c r="S1554" i="14"/>
  <c r="S1555" i="14"/>
  <c r="S1556" i="14"/>
  <c r="S1557" i="14"/>
  <c r="S1558" i="14"/>
  <c r="S1559" i="14"/>
  <c r="S1560" i="14"/>
  <c r="S1561" i="14"/>
  <c r="S1562" i="14"/>
  <c r="S1563" i="14"/>
  <c r="S1564" i="14"/>
  <c r="S1565" i="14"/>
  <c r="S1566" i="14"/>
  <c r="S1567" i="14"/>
  <c r="S1568" i="14"/>
  <c r="S1569" i="14"/>
  <c r="S1570" i="14"/>
  <c r="S1571" i="14"/>
  <c r="S1572" i="14"/>
  <c r="S1573" i="14"/>
  <c r="S1574" i="14"/>
  <c r="S1575" i="14"/>
  <c r="S1576" i="14"/>
  <c r="S1577" i="14"/>
  <c r="S1578" i="14"/>
  <c r="S1579" i="14"/>
  <c r="S1580" i="14"/>
  <c r="S1581" i="14"/>
  <c r="S1582" i="14"/>
  <c r="S1583" i="14"/>
  <c r="S1584" i="14"/>
  <c r="S1585" i="14"/>
  <c r="S1586" i="14"/>
  <c r="S1587" i="14"/>
  <c r="S1588" i="14"/>
  <c r="S1589" i="14"/>
  <c r="S1590" i="14"/>
  <c r="S1591" i="14"/>
  <c r="S1592" i="14"/>
  <c r="S1593" i="14"/>
  <c r="S1594" i="14"/>
  <c r="S1595" i="14"/>
  <c r="S1596" i="14"/>
  <c r="S1597" i="14"/>
  <c r="S1598" i="14"/>
  <c r="S1599" i="14"/>
  <c r="S1600" i="14"/>
  <c r="S1601" i="14"/>
  <c r="S1602" i="14"/>
  <c r="S1603" i="14"/>
  <c r="S1604" i="14"/>
  <c r="S1605" i="14"/>
  <c r="S1606" i="14"/>
  <c r="S1607" i="14"/>
  <c r="S1608" i="14"/>
  <c r="S1609" i="14"/>
  <c r="S1610" i="14"/>
  <c r="S1611" i="14"/>
  <c r="S1612" i="14"/>
  <c r="S1613" i="14"/>
  <c r="S1614" i="14"/>
  <c r="S1615" i="14"/>
  <c r="S1616" i="14"/>
  <c r="S1617" i="14"/>
  <c r="S1618" i="14"/>
  <c r="S1619" i="14"/>
  <c r="S1620" i="14"/>
  <c r="S1621" i="14"/>
  <c r="S1622" i="14"/>
  <c r="S1623" i="14"/>
  <c r="S1624" i="14"/>
  <c r="S1625" i="14"/>
  <c r="S1626" i="14"/>
  <c r="S1627" i="14"/>
  <c r="S1628" i="14"/>
  <c r="S1629" i="14"/>
  <c r="S1630" i="14"/>
  <c r="S1631" i="14"/>
  <c r="S1632" i="14"/>
  <c r="S1633" i="14"/>
  <c r="S1634" i="14"/>
  <c r="S1635" i="14"/>
  <c r="S1636" i="14"/>
  <c r="S1637" i="14"/>
  <c r="S1638" i="14"/>
  <c r="S1639" i="14"/>
  <c r="S1640" i="14"/>
  <c r="S1641" i="14"/>
  <c r="S1642" i="14"/>
  <c r="S1643" i="14"/>
  <c r="S1644" i="14"/>
  <c r="S1645" i="14"/>
  <c r="S1646" i="14"/>
  <c r="S1647" i="14"/>
  <c r="S1648" i="14"/>
  <c r="S1649" i="14"/>
  <c r="S1650" i="14"/>
  <c r="S1651" i="14"/>
  <c r="S1652" i="14"/>
  <c r="S1653" i="14"/>
  <c r="S1654" i="14"/>
  <c r="S1655" i="14"/>
  <c r="S1656" i="14"/>
  <c r="S1657" i="14"/>
  <c r="S1658" i="14"/>
  <c r="S1659" i="14"/>
  <c r="S1660" i="14"/>
  <c r="S1661" i="14"/>
  <c r="S1662" i="14"/>
  <c r="S1663" i="14"/>
  <c r="S1664" i="14"/>
  <c r="S1665" i="14"/>
  <c r="S1666" i="14"/>
  <c r="S1667" i="14"/>
  <c r="S1668" i="14"/>
  <c r="S1669" i="14"/>
  <c r="S1670" i="14"/>
  <c r="S1671" i="14"/>
  <c r="S1672" i="14"/>
  <c r="S1673" i="14"/>
  <c r="S1674" i="14"/>
  <c r="S1675" i="14"/>
  <c r="S1676" i="14"/>
  <c r="S1677" i="14"/>
  <c r="S1678" i="14"/>
  <c r="S1679" i="14"/>
  <c r="S1680" i="14"/>
  <c r="S1681" i="14"/>
  <c r="S1682" i="14"/>
  <c r="S1683" i="14"/>
  <c r="S1684" i="14"/>
  <c r="S1685" i="14"/>
  <c r="S1686" i="14"/>
  <c r="S1687" i="14"/>
  <c r="S1688" i="14"/>
  <c r="S1689" i="14"/>
  <c r="S1690" i="14"/>
  <c r="S1691" i="14"/>
  <c r="S1692" i="14"/>
  <c r="S1693" i="14"/>
  <c r="S1694" i="14"/>
  <c r="S1695" i="14"/>
  <c r="S1696" i="14"/>
  <c r="S1697" i="14"/>
  <c r="S1698" i="14"/>
  <c r="S1699" i="14"/>
  <c r="S1700" i="14"/>
  <c r="S1701" i="14"/>
  <c r="S1702" i="14"/>
  <c r="S1703" i="14"/>
  <c r="S1704" i="14"/>
  <c r="S1705" i="14"/>
  <c r="S1706" i="14"/>
  <c r="S1707" i="14"/>
  <c r="S1708" i="14"/>
  <c r="S1709" i="14"/>
  <c r="S1710" i="14"/>
  <c r="S1711" i="14"/>
  <c r="S1712" i="14"/>
  <c r="S1713" i="14"/>
  <c r="S1714" i="14"/>
  <c r="S1715" i="14"/>
  <c r="S1716" i="14"/>
  <c r="S1717" i="14"/>
  <c r="S1718" i="14"/>
  <c r="S1719" i="14"/>
  <c r="S1720" i="14"/>
  <c r="S1721" i="14"/>
  <c r="S1722" i="14"/>
  <c r="S1723" i="14"/>
  <c r="S1724" i="14"/>
  <c r="S1725" i="14"/>
  <c r="S1726" i="14"/>
  <c r="S1727" i="14"/>
  <c r="S1728" i="14"/>
  <c r="S1729" i="14"/>
  <c r="S1730" i="14"/>
  <c r="S1731" i="14"/>
  <c r="S1732" i="14"/>
  <c r="S1733" i="14"/>
  <c r="S1734" i="14"/>
  <c r="S1735" i="14"/>
  <c r="S1736" i="14"/>
  <c r="S1737" i="14"/>
  <c r="S1738" i="14"/>
  <c r="S1739" i="14"/>
  <c r="S1740" i="14"/>
  <c r="S1741" i="14"/>
  <c r="S1742" i="14"/>
  <c r="S1743" i="14"/>
  <c r="S1744" i="14"/>
  <c r="S1745" i="14"/>
  <c r="S1746" i="14"/>
  <c r="S1747" i="14"/>
  <c r="S1748" i="14"/>
  <c r="S1749" i="14"/>
  <c r="S1750" i="14"/>
  <c r="S1751" i="14"/>
  <c r="S1752" i="14"/>
  <c r="S1753" i="14"/>
  <c r="S1754" i="14"/>
  <c r="S1755" i="14"/>
  <c r="S1756" i="14"/>
  <c r="S1757" i="14"/>
  <c r="S1758" i="14"/>
  <c r="S1759" i="14"/>
  <c r="S1760" i="14"/>
  <c r="S1761" i="14"/>
  <c r="S1762" i="14"/>
  <c r="S1763" i="14"/>
  <c r="S1764" i="14"/>
  <c r="S1765" i="14"/>
  <c r="S1766" i="14"/>
  <c r="S1767" i="14"/>
  <c r="S1768" i="14"/>
  <c r="S1769" i="14"/>
  <c r="S1770" i="14"/>
  <c r="S1771" i="14"/>
  <c r="S1772" i="14"/>
  <c r="S1773" i="14"/>
  <c r="S1774" i="14"/>
  <c r="S1775" i="14"/>
  <c r="S1776" i="14"/>
  <c r="S1777" i="14"/>
  <c r="S1778" i="14"/>
  <c r="S1779" i="14"/>
  <c r="S1780" i="14"/>
  <c r="S1781" i="14"/>
  <c r="S1782" i="14"/>
  <c r="S1783" i="14"/>
  <c r="S1784" i="14"/>
  <c r="S1785" i="14"/>
  <c r="S1786" i="14"/>
  <c r="S1787" i="14"/>
  <c r="S1788" i="14"/>
  <c r="S1789" i="14"/>
  <c r="S1790" i="14"/>
  <c r="S1791" i="14"/>
  <c r="S1792" i="14"/>
  <c r="S1793" i="14"/>
  <c r="S1794" i="14"/>
  <c r="S1795" i="14"/>
  <c r="S1796" i="14"/>
  <c r="S1797" i="14"/>
  <c r="S1798" i="14"/>
  <c r="S1799" i="14"/>
  <c r="S1800" i="14"/>
  <c r="S1801" i="14"/>
  <c r="S1802" i="14"/>
  <c r="S1803" i="14"/>
  <c r="S1804" i="14"/>
  <c r="S1805" i="14"/>
  <c r="S1806" i="14"/>
  <c r="S1807" i="14"/>
  <c r="S1808" i="14"/>
  <c r="S1809" i="14"/>
  <c r="S1810" i="14"/>
  <c r="S1811" i="14"/>
  <c r="S1812" i="14"/>
  <c r="S1813" i="14"/>
  <c r="S1814" i="14"/>
  <c r="S1815" i="14"/>
  <c r="S1816" i="14"/>
  <c r="S1817" i="14"/>
  <c r="S1818" i="14"/>
  <c r="S1819" i="14"/>
  <c r="S1820" i="14"/>
  <c r="S1821" i="14"/>
  <c r="S1822" i="14"/>
  <c r="S1823" i="14"/>
  <c r="S1824" i="14"/>
  <c r="S1825" i="14"/>
  <c r="S1826" i="14"/>
  <c r="S1827" i="14"/>
  <c r="S1828" i="14"/>
  <c r="S1829" i="14"/>
  <c r="S1830" i="14"/>
  <c r="S1831" i="14"/>
  <c r="S1832" i="14"/>
  <c r="S1833" i="14"/>
  <c r="S1834" i="14"/>
  <c r="S1835" i="14"/>
  <c r="S1836" i="14"/>
  <c r="S1837" i="14"/>
  <c r="S1838" i="14"/>
  <c r="S1839" i="14"/>
  <c r="S1840" i="14"/>
  <c r="S1841" i="14"/>
  <c r="S1842" i="14"/>
  <c r="S1843" i="14"/>
  <c r="S1844" i="14"/>
  <c r="S1845" i="14"/>
  <c r="S1846" i="14"/>
  <c r="S1847" i="14"/>
  <c r="S1848" i="14"/>
  <c r="S1849" i="14"/>
  <c r="S1850" i="14"/>
  <c r="S1851" i="14"/>
  <c r="S1852" i="14"/>
  <c r="S1853" i="14"/>
  <c r="S1854" i="14"/>
  <c r="S1855" i="14"/>
  <c r="S1856" i="14"/>
  <c r="S1857" i="14"/>
  <c r="S1858" i="14"/>
  <c r="S1859" i="14"/>
  <c r="S1860" i="14"/>
  <c r="S1861" i="14"/>
  <c r="S1862" i="14"/>
  <c r="S1863" i="14"/>
  <c r="S1864" i="14"/>
  <c r="S1865" i="14"/>
  <c r="S1866" i="14"/>
  <c r="S1867" i="14"/>
  <c r="S1868" i="14"/>
  <c r="S1869" i="14"/>
  <c r="S1870" i="14"/>
  <c r="S1871" i="14"/>
  <c r="S1872" i="14"/>
  <c r="S1873" i="14"/>
  <c r="S1874" i="14"/>
  <c r="S1875" i="14"/>
  <c r="S1876" i="14"/>
  <c r="S1877" i="14"/>
  <c r="S1878" i="14"/>
  <c r="S1879" i="14"/>
  <c r="S1880" i="14"/>
  <c r="S1881" i="14"/>
  <c r="S1882" i="14"/>
  <c r="S1883" i="14"/>
  <c r="S1884" i="14"/>
  <c r="S1885" i="14"/>
  <c r="S1886" i="14"/>
  <c r="S1887" i="14"/>
  <c r="S1888" i="14"/>
  <c r="S1889" i="14"/>
  <c r="S1890" i="14"/>
  <c r="S1891" i="14"/>
  <c r="S1892" i="14"/>
  <c r="S1893" i="14"/>
  <c r="S1894" i="14"/>
  <c r="S1895" i="14"/>
  <c r="S1896" i="14"/>
  <c r="S1897" i="14"/>
  <c r="S1898" i="14"/>
  <c r="S1899" i="14"/>
  <c r="S1900" i="14"/>
  <c r="S1901" i="14"/>
  <c r="S1902" i="14"/>
  <c r="S1903" i="14"/>
  <c r="S1904" i="14"/>
  <c r="S1905" i="14"/>
  <c r="S1906" i="14"/>
  <c r="S1907" i="14"/>
  <c r="S1908" i="14"/>
  <c r="S1909" i="14"/>
  <c r="S1910" i="14"/>
  <c r="S1911" i="14"/>
  <c r="S1912" i="14"/>
  <c r="S1913" i="14"/>
  <c r="S1914" i="14"/>
  <c r="S1915" i="14"/>
  <c r="S1916" i="14"/>
  <c r="S1917" i="14"/>
  <c r="S1918" i="14"/>
  <c r="S1919" i="14"/>
  <c r="S1920" i="14"/>
  <c r="S1921" i="14"/>
  <c r="S1922" i="14"/>
  <c r="S1923" i="14"/>
  <c r="S1924" i="14"/>
  <c r="S1925" i="14"/>
  <c r="S1926" i="14"/>
  <c r="S1927" i="14"/>
  <c r="S1928" i="14"/>
  <c r="S1929" i="14"/>
  <c r="S1930" i="14"/>
  <c r="S1931" i="14"/>
  <c r="S1932" i="14"/>
  <c r="S1933" i="14"/>
  <c r="S1934" i="14"/>
  <c r="S1935" i="14"/>
  <c r="S1936" i="14"/>
  <c r="S1937" i="14"/>
  <c r="S1938" i="14"/>
  <c r="S1939" i="14"/>
  <c r="S1940" i="14"/>
  <c r="S1941" i="14"/>
  <c r="S1942" i="14"/>
  <c r="S1943" i="14"/>
  <c r="S1944" i="14"/>
  <c r="S1945" i="14"/>
  <c r="S1946" i="14"/>
  <c r="S1947" i="14"/>
  <c r="S1948" i="14"/>
  <c r="S1949" i="14"/>
  <c r="S1950" i="14"/>
  <c r="S1951" i="14"/>
  <c r="S1952" i="14"/>
  <c r="S1953" i="14"/>
  <c r="S1954" i="14"/>
  <c r="S1955" i="14"/>
  <c r="S1956" i="14"/>
  <c r="S1957" i="14"/>
  <c r="S1958" i="14"/>
  <c r="S1959" i="14"/>
  <c r="S1960" i="14"/>
  <c r="S1961" i="14"/>
  <c r="S1962" i="14"/>
  <c r="S1963" i="14"/>
  <c r="S1964" i="14"/>
  <c r="S1965" i="14"/>
  <c r="S1966" i="14"/>
  <c r="S1967" i="14"/>
  <c r="S1968" i="14"/>
  <c r="S1969" i="14"/>
  <c r="S1970" i="14"/>
  <c r="S1971" i="14"/>
  <c r="S1972" i="14"/>
  <c r="S1973" i="14"/>
  <c r="S1974" i="14"/>
  <c r="S1975" i="14"/>
  <c r="S1976" i="14"/>
  <c r="S1977" i="14"/>
  <c r="S1978" i="14"/>
  <c r="S1979" i="14"/>
  <c r="S1980" i="14"/>
  <c r="S1981" i="14"/>
  <c r="S1982" i="14"/>
  <c r="S1983" i="14"/>
  <c r="S1984" i="14"/>
  <c r="S1985" i="14"/>
  <c r="S1986" i="14"/>
  <c r="S1987" i="14"/>
  <c r="S1988" i="14"/>
  <c r="S1989" i="14"/>
  <c r="S1990" i="14"/>
  <c r="S1991" i="14"/>
  <c r="S1992" i="14"/>
  <c r="S1993" i="14"/>
  <c r="S1994" i="14"/>
  <c r="S1995" i="14"/>
  <c r="S1996" i="14"/>
  <c r="S1997" i="14"/>
  <c r="S1998" i="14"/>
  <c r="S1999" i="14"/>
  <c r="S2000" i="14"/>
  <c r="S2001" i="14"/>
  <c r="S2002" i="14"/>
  <c r="S2003" i="14"/>
  <c r="S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2003" i="14"/>
  <c r="R4" i="14"/>
  <c r="L76" i="4"/>
  <c r="I92" i="4"/>
  <c r="J92" i="4" s="1"/>
  <c r="L92" i="4" s="1"/>
  <c r="I91" i="4"/>
  <c r="I88" i="4"/>
  <c r="J88" i="4" s="1"/>
  <c r="L88" i="4" s="1"/>
  <c r="I87" i="4"/>
  <c r="I84" i="4"/>
  <c r="J84" i="4" s="1"/>
  <c r="L84" i="4" s="1"/>
  <c r="I83" i="4"/>
  <c r="I80" i="4"/>
  <c r="I79" i="4"/>
  <c r="I76" i="4"/>
  <c r="J76" i="4" s="1"/>
  <c r="I75" i="4"/>
  <c r="I71" i="4"/>
  <c r="J71" i="4" s="1"/>
  <c r="L71" i="4" s="1"/>
  <c r="I70" i="4"/>
  <c r="I67" i="4"/>
  <c r="J67" i="4" s="1"/>
  <c r="L67" i="4" s="1"/>
  <c r="I66" i="4"/>
  <c r="I63" i="4"/>
  <c r="J63" i="4" s="1"/>
  <c r="L63" i="4" s="1"/>
  <c r="I62" i="4"/>
  <c r="I59" i="4"/>
  <c r="J59" i="4" s="1"/>
  <c r="L59" i="4" s="1"/>
  <c r="I58" i="4"/>
  <c r="I55" i="4"/>
  <c r="I54" i="4"/>
  <c r="J18" i="9" l="1"/>
  <c r="J43" i="12"/>
  <c r="J31" i="12"/>
  <c r="J43" i="11"/>
  <c r="J39" i="11"/>
  <c r="J6" i="9"/>
  <c r="J6" i="12"/>
  <c r="J27" i="12"/>
  <c r="J31" i="11"/>
  <c r="J64" i="5"/>
  <c r="L64" i="5" s="1"/>
  <c r="J93" i="5"/>
  <c r="L93" i="5" s="1"/>
  <c r="J89" i="5"/>
  <c r="L89" i="5" s="1"/>
  <c r="J81" i="5"/>
  <c r="L81" i="5" s="1"/>
  <c r="J68" i="5"/>
  <c r="L68" i="5" s="1"/>
  <c r="J56" i="5"/>
  <c r="L56" i="5" s="1"/>
  <c r="J55" i="4"/>
  <c r="L55" i="4" s="1"/>
  <c r="J80" i="4"/>
  <c r="L80" i="4" s="1"/>
  <c r="C10" i="1"/>
  <c r="D10" i="1" s="1"/>
  <c r="I49" i="7" l="1"/>
  <c r="I48" i="7"/>
  <c r="I45" i="7"/>
  <c r="I44" i="7"/>
  <c r="I41" i="7"/>
  <c r="I40" i="7"/>
  <c r="I37" i="7"/>
  <c r="I36" i="7"/>
  <c r="I33" i="7"/>
  <c r="I32" i="7"/>
  <c r="I28" i="7"/>
  <c r="I27" i="7"/>
  <c r="I24" i="7"/>
  <c r="I23" i="7"/>
  <c r="I20" i="7"/>
  <c r="I19" i="7"/>
  <c r="I16" i="7"/>
  <c r="I15" i="7"/>
  <c r="J4" i="7"/>
  <c r="J5" i="7"/>
  <c r="J6" i="7"/>
  <c r="J7" i="7"/>
  <c r="I4" i="5" l="1"/>
  <c r="I5" i="5"/>
  <c r="I6" i="5"/>
  <c r="I7" i="5"/>
  <c r="I4" i="6"/>
  <c r="I5" i="6"/>
  <c r="I6" i="6"/>
  <c r="I7" i="6"/>
  <c r="I4" i="7"/>
  <c r="I5" i="7"/>
  <c r="I6" i="7"/>
  <c r="I7" i="7"/>
  <c r="J3" i="6"/>
  <c r="J3" i="5"/>
  <c r="J3" i="4"/>
  <c r="J3" i="7"/>
  <c r="I12" i="7" l="1"/>
  <c r="I11" i="7"/>
  <c r="I3" i="7"/>
  <c r="J16" i="7" l="1"/>
  <c r="J12" i="7"/>
  <c r="J24" i="7" l="1"/>
  <c r="J28" i="7"/>
  <c r="J37" i="7"/>
  <c r="J49" i="7"/>
  <c r="J41" i="7"/>
  <c r="J45" i="7"/>
  <c r="J33" i="7"/>
  <c r="J20" i="7"/>
  <c r="I7" i="4" l="1"/>
  <c r="I4" i="4"/>
  <c r="I5" i="4"/>
  <c r="I6" i="4"/>
  <c r="I3" i="4"/>
  <c r="I3" i="6"/>
  <c r="I28" i="6" s="1"/>
  <c r="I11" i="6" l="1"/>
  <c r="I12" i="6"/>
  <c r="J12" i="6" s="1"/>
  <c r="I37" i="6"/>
  <c r="I16" i="6"/>
  <c r="I40" i="6"/>
  <c r="I41" i="6"/>
  <c r="I45" i="6"/>
  <c r="J45" i="6" s="1"/>
  <c r="I24" i="6"/>
  <c r="J24" i="6" s="1"/>
  <c r="I48" i="6"/>
  <c r="I27" i="6"/>
  <c r="J28" i="6" s="1"/>
  <c r="I49" i="6"/>
  <c r="I32" i="6"/>
  <c r="I33" i="6"/>
  <c r="J33" i="6" s="1"/>
  <c r="I36" i="6"/>
  <c r="I15" i="6"/>
  <c r="I19" i="6"/>
  <c r="I20" i="6"/>
  <c r="I44" i="6"/>
  <c r="I23" i="6"/>
  <c r="J20" i="6" l="1"/>
  <c r="J16" i="6"/>
  <c r="J49" i="6"/>
  <c r="J41" i="6"/>
  <c r="J37" i="6"/>
  <c r="I3" i="5" l="1"/>
  <c r="I49" i="5" s="1"/>
  <c r="I11" i="5" l="1"/>
  <c r="I12" i="5"/>
  <c r="I27" i="5"/>
  <c r="I15" i="5"/>
  <c r="I45" i="5"/>
  <c r="I32" i="5"/>
  <c r="I28" i="5"/>
  <c r="J28" i="5" s="1"/>
  <c r="I33" i="5"/>
  <c r="I36" i="5"/>
  <c r="I37" i="5"/>
  <c r="I16" i="5"/>
  <c r="J16" i="5" s="1"/>
  <c r="I40" i="5"/>
  <c r="I19" i="5"/>
  <c r="I41" i="5"/>
  <c r="I20" i="5"/>
  <c r="J20" i="5" s="1"/>
  <c r="I44" i="5"/>
  <c r="I23" i="5"/>
  <c r="I24" i="5"/>
  <c r="I48" i="5"/>
  <c r="J49" i="5" s="1"/>
  <c r="I32" i="4"/>
  <c r="I27" i="4"/>
  <c r="I24" i="4"/>
  <c r="I23" i="4"/>
  <c r="I19" i="4"/>
  <c r="J24" i="5" l="1"/>
  <c r="J45" i="5"/>
  <c r="J37" i="5"/>
  <c r="J33" i="5"/>
  <c r="J24" i="4"/>
  <c r="I11" i="4"/>
  <c r="I12" i="4"/>
  <c r="I15" i="4"/>
  <c r="I16" i="4"/>
  <c r="J16" i="4" s="1"/>
  <c r="I49" i="4"/>
  <c r="I20" i="4"/>
  <c r="J20" i="4" s="1"/>
  <c r="I28" i="4"/>
  <c r="J28" i="4" s="1"/>
  <c r="I33" i="4"/>
  <c r="J33" i="4" s="1"/>
  <c r="I36" i="4"/>
  <c r="I37" i="4"/>
  <c r="J37" i="4" s="1"/>
  <c r="I40" i="4"/>
  <c r="I41" i="4"/>
  <c r="J41" i="4" s="1"/>
  <c r="I44" i="4"/>
  <c r="I45" i="4"/>
  <c r="J45" i="4" s="1"/>
  <c r="I48" i="4"/>
  <c r="J41" i="5"/>
  <c r="J12" i="5"/>
  <c r="J12" i="4" l="1"/>
  <c r="J49" i="4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<sst xmlns="http://schemas.openxmlformats.org/spreadsheetml/2006/main" count="1334" uniqueCount="53">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</sst>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1.214185058410802</c:v>
                </c:pt>
                <c:pt idx="2">
                  <c:v>1.3143652970111486</c:v>
                </c:pt>
                <c:pt idx="3">
                  <c:v>1.2200043185129701</c:v>
                </c:pt>
                <c:pt idx="4">
                  <c:v>1.2065534529905477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2.5604659894309858</c:v>
                </c:pt>
                <c:pt idx="2">
                  <c:v>2.5746279610091953</c:v>
                </c:pt>
                <c:pt idx="3">
                  <c:v>2.624001767493823</c:v>
                </c:pt>
                <c:pt idx="4">
                  <c:v>2.7912483782823223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0.87575765699511976</c:v>
                </c:pt>
                <c:pt idx="1">
                  <c:v>0.92465537607677106</c:v>
                </c:pt>
                <c:pt idx="2">
                  <c:v>0.93433162538894976</c:v>
                </c:pt>
                <c:pt idx="3">
                  <c:v>0.79250299542400171</c:v>
                </c:pt>
                <c:pt idx="4">
                  <c:v>0.90649244559062936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2.1275125220727205</c:v>
                </c:pt>
                <c:pt idx="1">
                  <c:v>2.0985139745625929</c:v>
                </c:pt>
                <c:pt idx="2">
                  <c:v>2.0483882610551518</c:v>
                </c:pt>
                <c:pt idx="3">
                  <c:v>2.0881034925969288</c:v>
                </c:pt>
                <c:pt idx="4">
                  <c:v>2.3747367886589927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1.214185058410802</c:v>
                </c:pt>
                <c:pt idx="2">
                  <c:v>1.3143652970111486</c:v>
                </c:pt>
                <c:pt idx="3">
                  <c:v>1.2200043185129701</c:v>
                </c:pt>
                <c:pt idx="4">
                  <c:v>1.2065534529905477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2.5604659894309858</c:v>
                </c:pt>
                <c:pt idx="2">
                  <c:v>2.5746279610091953</c:v>
                </c:pt>
                <c:pt idx="3">
                  <c:v>2.624001767493823</c:v>
                </c:pt>
                <c:pt idx="4">
                  <c:v>2.7912483782823223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0.87575765699511976</c:v>
                </c:pt>
                <c:pt idx="1">
                  <c:v>0.92465537607677106</c:v>
                </c:pt>
                <c:pt idx="2">
                  <c:v>0.93433162538894976</c:v>
                </c:pt>
                <c:pt idx="3">
                  <c:v>0.79250299542400171</c:v>
                </c:pt>
                <c:pt idx="4">
                  <c:v>0.90649244559062936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2.1275125220727205</c:v>
                </c:pt>
                <c:pt idx="1">
                  <c:v>2.0985139745625929</c:v>
                </c:pt>
                <c:pt idx="2">
                  <c:v>2.0483882610551518</c:v>
                </c:pt>
                <c:pt idx="3">
                  <c:v>2.0881034925969288</c:v>
                </c:pt>
                <c:pt idx="4">
                  <c:v>2.3747367886589927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0.85415691508387681</c:v>
                </c:pt>
                <c:pt idx="1">
                  <c:v>0.92835995808491134</c:v>
                </c:pt>
                <c:pt idx="2">
                  <c:v>1.0515357325057266</c:v>
                </c:pt>
                <c:pt idx="3">
                  <c:v>0.76476766581617994</c:v>
                </c:pt>
                <c:pt idx="4">
                  <c:v>0.70872934584258473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summary!$E$40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summary!$D$41:$D$48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summary!$E$41:$E$48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0.87575765699511976</c:v>
                </c:pt>
                <c:pt idx="2">
                  <c:v>0.6480151603500417</c:v>
                </c:pt>
                <c:pt idx="3">
                  <c:v>0.61045760740307742</c:v>
                </c:pt>
                <c:pt idx="4">
                  <c:v>0.85415691508387681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summary!$F$40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summary!$D$41:$D$48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summary!$F$41:$F$48</c:f>
              <c:numCache>
                <c:formatCode>General</c:formatCode>
                <c:ptCount val="8"/>
                <c:pt idx="0">
                  <c:v>1.214185058410802</c:v>
                </c:pt>
                <c:pt idx="1">
                  <c:v>0.92465537607677106</c:v>
                </c:pt>
                <c:pt idx="2">
                  <c:v>0.73649181851214962</c:v>
                </c:pt>
                <c:pt idx="3">
                  <c:v>0.64971625363978092</c:v>
                </c:pt>
                <c:pt idx="4">
                  <c:v>0.92835995808491134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summary!$G$40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summary!$D$41:$D$48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summary!$G$41:$G$48</c:f>
              <c:numCache>
                <c:formatCode>General</c:formatCode>
                <c:ptCount val="8"/>
                <c:pt idx="0">
                  <c:v>1.3143652970111486</c:v>
                </c:pt>
                <c:pt idx="1">
                  <c:v>0.93433162538894976</c:v>
                </c:pt>
                <c:pt idx="2">
                  <c:v>0.79653892137866933</c:v>
                </c:pt>
                <c:pt idx="3">
                  <c:v>0.80342824343460961</c:v>
                </c:pt>
                <c:pt idx="4">
                  <c:v>1.0515357325057266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summary!$H$40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summary!$D$41:$D$48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summary!$H$41:$H$48</c:f>
              <c:numCache>
                <c:formatCode>General</c:formatCode>
                <c:ptCount val="8"/>
                <c:pt idx="0">
                  <c:v>1.2200043185129701</c:v>
                </c:pt>
                <c:pt idx="1">
                  <c:v>0.79250299542400171</c:v>
                </c:pt>
                <c:pt idx="2">
                  <c:v>0.66095414540541242</c:v>
                </c:pt>
                <c:pt idx="3">
                  <c:v>0.50957423459112761</c:v>
                </c:pt>
                <c:pt idx="4">
                  <c:v>0.76476766581617994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summary!$I$40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summary!$D$41:$D$48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summary!$I$41:$I$48</c:f>
              <c:numCache>
                <c:formatCode>General</c:formatCode>
                <c:ptCount val="8"/>
                <c:pt idx="0">
                  <c:v>1.2065534529905477</c:v>
                </c:pt>
                <c:pt idx="1">
                  <c:v>0.90649244559062936</c:v>
                </c:pt>
                <c:pt idx="2">
                  <c:v>0.63046905065493775</c:v>
                </c:pt>
                <c:pt idx="3">
                  <c:v>0.50678643403443857</c:v>
                </c:pt>
                <c:pt idx="4">
                  <c:v>0.70872934584258473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146050</xdr:rowOff>
    </xdr:from>
    <xdr:to>
      <xdr:col>13</xdr:col>
      <xdr:colOff>660400</xdr:colOff>
      <xdr:row>12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12700</xdr:rowOff>
    </xdr:from>
    <xdr:to>
      <xdr:col>13</xdr:col>
      <xdr:colOff>768350</xdr:colOff>
      <xdr:row>24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18</xdr:col>
      <xdr:colOff>463550</xdr:colOff>
      <xdr:row>12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18</xdr:col>
      <xdr:colOff>463550</xdr:colOff>
      <xdr:row>24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527050</xdr:colOff>
      <xdr:row>48</xdr:row>
      <xdr:rowOff>184150</xdr:rowOff>
    </xdr:from>
    <xdr:to>
      <xdr:col>8</xdr:col>
      <xdr:colOff>482600</xdr:colOff>
      <xdr:row>66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B4" sqref="B4:D11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 x14ac:dyDescent="0.2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 x14ac:dyDescent="0.2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 x14ac:dyDescent="0.2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 x14ac:dyDescent="0.2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 x14ac:dyDescent="0.2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 x14ac:dyDescent="0.2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4:N44"/>
  <sheetViews>
    <sheetView workbookViewId="0">
      <selection activeCell="C6" sqref="C6:H7"/>
    </sheetView>
  </sheetViews>
  <sheetFormatPr baseColWidth="10" defaultRowHeight="16" x14ac:dyDescent="0.2"/>
  <sheetData>
    <row r="4" spans="2:14" x14ac:dyDescent="0.2">
      <c r="B4" t="s">
        <v>40</v>
      </c>
      <c r="L4" t="s">
        <v>6</v>
      </c>
      <c r="M4" t="s">
        <v>28</v>
      </c>
      <c r="N4" t="s">
        <v>29</v>
      </c>
    </row>
    <row r="5" spans="2:14" x14ac:dyDescent="0.2">
      <c r="B5" t="s">
        <v>16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I5" t="s">
        <v>10</v>
      </c>
      <c r="J5" t="s">
        <v>17</v>
      </c>
      <c r="L5">
        <v>0</v>
      </c>
    </row>
    <row r="6" spans="2:14" x14ac:dyDescent="0.2">
      <c r="B6" t="s">
        <v>11</v>
      </c>
      <c r="C6">
        <v>-34250.580249999999</v>
      </c>
      <c r="D6">
        <v>-4.7837926604999996</v>
      </c>
      <c r="E6">
        <v>92988.199999999706</v>
      </c>
      <c r="F6">
        <v>824</v>
      </c>
      <c r="G6">
        <v>4664</v>
      </c>
      <c r="I6">
        <f>C6-(F6*$I$3+G6*$J$3)</f>
        <v>-34250.580249999999</v>
      </c>
      <c r="L6">
        <v>5</v>
      </c>
    </row>
    <row r="7" spans="2:14" x14ac:dyDescent="0.2">
      <c r="B7" t="s">
        <v>20</v>
      </c>
      <c r="C7">
        <v>-34253.767599999999</v>
      </c>
      <c r="D7">
        <v>581.23526249999998</v>
      </c>
      <c r="E7">
        <v>92988.199999999706</v>
      </c>
      <c r="F7">
        <v>824.13300000000004</v>
      </c>
      <c r="G7">
        <v>4664.8670000000002</v>
      </c>
      <c r="I7">
        <f>C7-(F7*$I$3+G7*$J$3)</f>
        <v>-34253.767599999999</v>
      </c>
      <c r="J7">
        <f>I7-(SUM(F7:G7)/SUM(F6:G6))*I6</f>
        <v>3.0536449435094255</v>
      </c>
      <c r="L7">
        <v>10</v>
      </c>
    </row>
    <row r="8" spans="2:14" x14ac:dyDescent="0.2">
      <c r="L8">
        <v>-5</v>
      </c>
    </row>
    <row r="9" spans="2:14" x14ac:dyDescent="0.2">
      <c r="B9" t="s">
        <v>26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I9" t="s">
        <v>10</v>
      </c>
      <c r="J9" t="s">
        <v>17</v>
      </c>
      <c r="L9">
        <v>-10</v>
      </c>
    </row>
    <row r="10" spans="2:14" x14ac:dyDescent="0.2">
      <c r="B10" t="s">
        <v>11</v>
      </c>
      <c r="I10">
        <f>C10-(F10*$I$4+G10*$J$4)</f>
        <v>0</v>
      </c>
    </row>
    <row r="11" spans="2:14" x14ac:dyDescent="0.2">
      <c r="B11" t="s">
        <v>20</v>
      </c>
      <c r="I11">
        <f>C11-(F11*$I$4+G11*$J$4)</f>
        <v>0</v>
      </c>
      <c r="J11" t="e">
        <f>I11-(SUM(F11:G11)/SUM(F10:G10))*I10</f>
        <v>#DIV/0!</v>
      </c>
    </row>
    <row r="13" spans="2:14" x14ac:dyDescent="0.2">
      <c r="B13" t="s">
        <v>24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I13" t="s">
        <v>10</v>
      </c>
      <c r="J13" t="s">
        <v>17</v>
      </c>
    </row>
    <row r="14" spans="2:14" x14ac:dyDescent="0.2">
      <c r="B14" t="s">
        <v>11</v>
      </c>
      <c r="I14" t="e">
        <f>C14-(F14*$I$5+G14*$J$5)</f>
        <v>#VALUE!</v>
      </c>
    </row>
    <row r="15" spans="2:14" x14ac:dyDescent="0.2">
      <c r="B15" t="s">
        <v>20</v>
      </c>
      <c r="I15" t="e">
        <f>C15-(F15*$I$5+G15*$J$5)</f>
        <v>#VALUE!</v>
      </c>
      <c r="J15" t="e">
        <f>I15-(SUM(F15:G15)/SUM(F14:G14))*I14</f>
        <v>#VALUE!</v>
      </c>
    </row>
    <row r="17" spans="2:10" x14ac:dyDescent="0.2">
      <c r="B17" t="s">
        <v>27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I17" t="s">
        <v>10</v>
      </c>
      <c r="J17" t="s">
        <v>17</v>
      </c>
    </row>
    <row r="18" spans="2:10" x14ac:dyDescent="0.2">
      <c r="B18" t="s">
        <v>11</v>
      </c>
      <c r="I18">
        <f>C18-(F18*$I$6+G18*$J$6)</f>
        <v>0</v>
      </c>
    </row>
    <row r="19" spans="2:10" x14ac:dyDescent="0.2">
      <c r="B19" t="s">
        <v>20</v>
      </c>
      <c r="I19">
        <f>C19-(F19*$I$6+G19*$J$6)</f>
        <v>0</v>
      </c>
      <c r="J19" t="e">
        <f>I19-(SUM(F19:G19)/SUM(F18:G18))*I18</f>
        <v>#DIV/0!</v>
      </c>
    </row>
    <row r="21" spans="2:10" x14ac:dyDescent="0.2">
      <c r="B21" t="s">
        <v>25</v>
      </c>
      <c r="C21" t="s">
        <v>5</v>
      </c>
      <c r="D21" t="s">
        <v>6</v>
      </c>
      <c r="E21" t="s">
        <v>7</v>
      </c>
      <c r="F21" t="s">
        <v>8</v>
      </c>
      <c r="G21" t="s">
        <v>9</v>
      </c>
      <c r="I21" t="s">
        <v>10</v>
      </c>
      <c r="J21" t="s">
        <v>17</v>
      </c>
    </row>
    <row r="22" spans="2:10" x14ac:dyDescent="0.2">
      <c r="B22" t="s">
        <v>11</v>
      </c>
      <c r="I22">
        <f>C22-(F22*$I$7+G22*$J$7)</f>
        <v>0</v>
      </c>
    </row>
    <row r="23" spans="2:10" x14ac:dyDescent="0.2">
      <c r="B23" t="s">
        <v>20</v>
      </c>
      <c r="I23">
        <f>C23-(F23*$I$7+G23*$J$7)</f>
        <v>0</v>
      </c>
      <c r="J23" t="e">
        <f>I23-(SUM(F23:G23)/SUM(F22:G22))*I22</f>
        <v>#DIV/0!</v>
      </c>
    </row>
    <row r="24" spans="2:10" x14ac:dyDescent="0.2">
      <c r="B24" s="1"/>
      <c r="C24" s="1"/>
      <c r="D24" s="1"/>
      <c r="E24" s="1"/>
      <c r="F24" s="1"/>
      <c r="G24" s="1"/>
      <c r="H24" s="1"/>
      <c r="I24" s="1"/>
      <c r="J24" s="1"/>
    </row>
    <row r="26" spans="2:10" x14ac:dyDescent="0.2">
      <c r="B26" t="s">
        <v>4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I27">
        <f>C27-(F27*$I$3+G27*$J$3)</f>
        <v>0</v>
      </c>
    </row>
    <row r="28" spans="2:10" x14ac:dyDescent="0.2">
      <c r="B28" t="s">
        <v>12</v>
      </c>
      <c r="I28">
        <f>C28-(F28*$I$3+G28*$J$3)</f>
        <v>0</v>
      </c>
      <c r="J28" t="e">
        <f>I28-(SUM(F28:G28)/SUM(F27:G27))*I27</f>
        <v>#DIV/0!</v>
      </c>
    </row>
    <row r="30" spans="2:10" x14ac:dyDescent="0.2">
      <c r="B30" t="s">
        <v>30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I30" t="s">
        <v>10</v>
      </c>
      <c r="J30" t="s">
        <v>17</v>
      </c>
    </row>
    <row r="31" spans="2:10" x14ac:dyDescent="0.2">
      <c r="B31" t="s">
        <v>11</v>
      </c>
      <c r="I31">
        <f>C31-(F31*$I$4+G31*$J$4)</f>
        <v>0</v>
      </c>
    </row>
    <row r="32" spans="2:10" x14ac:dyDescent="0.2">
      <c r="B32" t="s">
        <v>12</v>
      </c>
      <c r="I32">
        <f>C32-(F32*$I$4+G32*$J$4)</f>
        <v>0</v>
      </c>
      <c r="J32" t="e">
        <f>I32-(SUM(F32:G32)/SUM(F31:G31))*I31</f>
        <v>#DIV/0!</v>
      </c>
    </row>
    <row r="34" spans="2:10" x14ac:dyDescent="0.2">
      <c r="B34" t="s">
        <v>21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I34" t="s">
        <v>10</v>
      </c>
      <c r="J34" t="s">
        <v>17</v>
      </c>
    </row>
    <row r="35" spans="2:10" x14ac:dyDescent="0.2">
      <c r="B35" t="s">
        <v>11</v>
      </c>
      <c r="I35" t="e">
        <f>C35-(F35*$I$5+G35*$J$5)</f>
        <v>#VALUE!</v>
      </c>
    </row>
    <row r="36" spans="2:10" x14ac:dyDescent="0.2">
      <c r="B36" t="s">
        <v>12</v>
      </c>
      <c r="I36" t="e">
        <f>C36-(F36*$I$5+G36*$J$5)</f>
        <v>#VALUE!</v>
      </c>
      <c r="J36" t="e">
        <f>I36-(SUM(F36:G36)/SUM(F35:G35))*I35</f>
        <v>#VALUE!</v>
      </c>
    </row>
    <row r="38" spans="2:10" x14ac:dyDescent="0.2">
      <c r="B38" t="s">
        <v>31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I38" t="s">
        <v>10</v>
      </c>
      <c r="J38" t="s">
        <v>17</v>
      </c>
    </row>
    <row r="39" spans="2:10" x14ac:dyDescent="0.2">
      <c r="B39" t="s">
        <v>11</v>
      </c>
      <c r="I39">
        <f>C39-(F39*$I$6+G39*$J$6)</f>
        <v>0</v>
      </c>
    </row>
    <row r="40" spans="2:10" x14ac:dyDescent="0.2">
      <c r="B40" t="s">
        <v>12</v>
      </c>
      <c r="I40">
        <f>C40-(F40*$I$6+G40*$J$6)</f>
        <v>0</v>
      </c>
      <c r="J40" t="e">
        <f>I40-(SUM(F40:G40)/SUM(F39:G39))*I39</f>
        <v>#DIV/0!</v>
      </c>
    </row>
    <row r="42" spans="2:10" x14ac:dyDescent="0.2">
      <c r="B42" t="s">
        <v>22</v>
      </c>
      <c r="C42" t="s">
        <v>5</v>
      </c>
      <c r="D42" t="s">
        <v>6</v>
      </c>
      <c r="E42" t="s">
        <v>7</v>
      </c>
      <c r="F42" t="s">
        <v>8</v>
      </c>
      <c r="G42" t="s">
        <v>9</v>
      </c>
      <c r="I42" t="s">
        <v>10</v>
      </c>
      <c r="J42" t="s">
        <v>17</v>
      </c>
    </row>
    <row r="43" spans="2:10" x14ac:dyDescent="0.2">
      <c r="B43" t="s">
        <v>11</v>
      </c>
      <c r="I43">
        <f>C43-(F43*$I$7+G43*$J$7)</f>
        <v>0</v>
      </c>
    </row>
    <row r="44" spans="2:10" x14ac:dyDescent="0.2">
      <c r="B44" t="s">
        <v>12</v>
      </c>
      <c r="I44">
        <f>C44-(F44*$I$7+G44*$J$7)</f>
        <v>0</v>
      </c>
      <c r="J44" t="e">
        <f>I44-(SUM(F44:G44)/SUM(F43:G43))*I43</f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37" workbookViewId="0">
      <selection activeCell="L52" sqref="L52:N5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-36903.076200000003</v>
      </c>
      <c r="H3">
        <v>0</v>
      </c>
      <c r="I3">
        <f>E3/5488</f>
        <v>-4.0369171465014571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-22163.7706</v>
      </c>
      <c r="F4">
        <v>-36911.966200000003</v>
      </c>
      <c r="H4">
        <v>5</v>
      </c>
      <c r="I4">
        <f t="shared" ref="I4:I7" si="0">E4/5488</f>
        <v>-4.038587937317784</v>
      </c>
      <c r="J4">
        <f t="shared" ref="J4:J7" si="1">F4/5488</f>
        <v>-6.725941362973761</v>
      </c>
    </row>
    <row r="5" spans="2:14" x14ac:dyDescent="0.2">
      <c r="D5">
        <v>10</v>
      </c>
      <c r="E5">
        <v>-22170.4944</v>
      </c>
      <c r="F5">
        <v>-36920.033799999997</v>
      </c>
      <c r="H5">
        <v>10</v>
      </c>
      <c r="I5">
        <f t="shared" si="0"/>
        <v>-4.0398131195335276</v>
      </c>
      <c r="J5">
        <f t="shared" si="1"/>
        <v>-6.7274114067055386</v>
      </c>
    </row>
    <row r="6" spans="2:14" x14ac:dyDescent="0.2">
      <c r="B6" t="s">
        <v>3</v>
      </c>
      <c r="D6">
        <v>-5</v>
      </c>
      <c r="E6">
        <v>-22142.7012</v>
      </c>
      <c r="F6">
        <v>-36893.423300000002</v>
      </c>
      <c r="H6">
        <v>-5</v>
      </c>
      <c r="I6">
        <f t="shared" si="0"/>
        <v>-4.0347487609329447</v>
      </c>
      <c r="J6">
        <f t="shared" si="1"/>
        <v>-6.7225625546647239</v>
      </c>
    </row>
    <row r="7" spans="2:14" x14ac:dyDescent="0.2">
      <c r="D7">
        <v>-10</v>
      </c>
      <c r="E7">
        <v>-22127.891199999998</v>
      </c>
      <c r="F7">
        <v>-36883.001199999999</v>
      </c>
      <c r="H7">
        <v>-10</v>
      </c>
      <c r="I7">
        <f t="shared" si="0"/>
        <v>-4.0320501457725948</v>
      </c>
      <c r="J7">
        <f t="shared" si="1"/>
        <v>-6.7206634839650148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0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5.1887214650196256</v>
      </c>
      <c r="J12">
        <f>I12-(SUM(F12:G12)/SUM(F11:G11))*I11</f>
        <v>5.1887214650196256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0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5.2765413629749673</v>
      </c>
      <c r="J16">
        <f>I16-(SUM(F16:G16)/SUM(F15:G15))*I15</f>
        <v>5.2765413629749673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0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5.3553114067035494</v>
      </c>
      <c r="J20">
        <f>I20-(SUM(F20:G20)/SUM(F19:G19))*I19</f>
        <v>5.3553114067035494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0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5.1303625546643161</v>
      </c>
      <c r="J24">
        <f>I24-(SUM(F24:G24)/SUM(F23:G23))*I23</f>
        <v>5.1303625546643161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0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4.9709634840692161</v>
      </c>
      <c r="J28">
        <f>I28-(SUM(F28:G28)/SUM(F27:G27))*I27</f>
        <v>4.9709634840692161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4.8099999999976717E-2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3.0919785348887672</v>
      </c>
      <c r="J33">
        <f>I33-(SUM(F33:G33)/SUM(F32:G32))*I32</f>
        <v>3.04388729946605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4.4700000005832408E-2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3.0956586371321464</v>
      </c>
      <c r="J37">
        <f>I37-(SUM(F37:G37)/SUM(F36:G36))*I36</f>
        <v>3.0509667821700468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-5.2900000002409797E-2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3.0510885932962992</v>
      </c>
      <c r="J41">
        <f>I41-(SUM(F41:G41)/SUM(F40:G40))*I40</f>
        <v>3.1039789540858806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3.3300000002782326E-2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3.1497374453392695</v>
      </c>
      <c r="J45">
        <f>I45-(SUM(F45:G45)/SUM(F44:G44))*I44</f>
        <v>3.1164435131207444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1.5500000001338776E-2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3.0874365160416346</v>
      </c>
      <c r="J49">
        <f>I49-(SUM(F49:G49)/SUM(F48:G48))*I48</f>
        <v>3.0719393403843194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</row>
    <row r="55" spans="2:14" x14ac:dyDescent="0.2">
      <c r="B55" t="s">
        <v>11</v>
      </c>
      <c r="I55">
        <f>C55-(F55*$I$3+G55*$J$3)</f>
        <v>0</v>
      </c>
      <c r="L55">
        <v>10</v>
      </c>
    </row>
    <row r="56" spans="2:14" x14ac:dyDescent="0.2">
      <c r="B56" t="s">
        <v>20</v>
      </c>
      <c r="I56">
        <f>C56-(F56*$I$3+G56*$J$3)</f>
        <v>0</v>
      </c>
      <c r="J56" t="e">
        <f>I56-(SUM(F56:G56)/SUM(F55:G55))*I55</f>
        <v>#DIV/0!</v>
      </c>
      <c r="L56">
        <v>-5</v>
      </c>
    </row>
    <row r="57" spans="2:14" x14ac:dyDescent="0.2">
      <c r="L57">
        <v>-10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I59">
        <f>C59-(F59*$I$4+G59*$J$4)</f>
        <v>0</v>
      </c>
    </row>
    <row r="60" spans="2:14" x14ac:dyDescent="0.2">
      <c r="B60" t="s">
        <v>20</v>
      </c>
      <c r="I60">
        <f>C60-(F60*$I$4+G60*$J$4)</f>
        <v>0</v>
      </c>
      <c r="J60" t="e">
        <f>I60-(SUM(F60:G60)/SUM(F59:G59))*I59</f>
        <v>#DIV/0!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I63">
        <f>C63-(F63*$I$5+G63*$J$5)</f>
        <v>0</v>
      </c>
    </row>
    <row r="64" spans="2:14" x14ac:dyDescent="0.2">
      <c r="B64" t="s">
        <v>20</v>
      </c>
      <c r="I64">
        <f>C64-(F64*$I$5+G64*$J$5)</f>
        <v>0</v>
      </c>
      <c r="J64" t="e">
        <f>I64-(SUM(F64:G64)/SUM(F63:G63))*I63</f>
        <v>#DIV/0!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I67">
        <f>C67-(F67*$I$6+G67*$J$6)</f>
        <v>0</v>
      </c>
    </row>
    <row r="68" spans="2:10" x14ac:dyDescent="0.2">
      <c r="B68" t="s">
        <v>20</v>
      </c>
      <c r="I68">
        <f>C68-(F68*$I$6+G68*$J$6)</f>
        <v>0</v>
      </c>
      <c r="J68" t="e">
        <f>I68-(SUM(F68:G68)/SUM(F67:G67))*I67</f>
        <v>#DIV/0!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I71">
        <f>C71-(F71*$I$7+G71*$J$7)</f>
        <v>0</v>
      </c>
    </row>
    <row r="72" spans="2:10" x14ac:dyDescent="0.2">
      <c r="B72" t="s">
        <v>20</v>
      </c>
      <c r="I72">
        <f>C72-(F72*$I$7+G72*$J$7)</f>
        <v>0</v>
      </c>
      <c r="J72" t="e">
        <f>I72-(SUM(F72:G72)/SUM(F71:G71))*I71</f>
        <v>#DIV/0!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I76">
        <f>C76-(F76*$I$3+G76*$J$3)</f>
        <v>0</v>
      </c>
    </row>
    <row r="77" spans="2:10" x14ac:dyDescent="0.2">
      <c r="B77" t="s">
        <v>12</v>
      </c>
      <c r="I77">
        <f>C77-(F77*$I$3+G77*$J$3)</f>
        <v>0</v>
      </c>
      <c r="J77" t="e">
        <f>I77-(SUM(F77:G77)/SUM(F76:G76))*I76</f>
        <v>#DIV/0!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I80">
        <f>C80-(F80*$I$4+G80*$J$4)</f>
        <v>0</v>
      </c>
    </row>
    <row r="81" spans="2:10" x14ac:dyDescent="0.2">
      <c r="B81" t="s">
        <v>12</v>
      </c>
      <c r="I81">
        <f>C81-(F81*$I$4+G81*$J$4)</f>
        <v>0</v>
      </c>
      <c r="J81" t="e">
        <f>I81-(SUM(F81:G81)/SUM(F80:G80))*I80</f>
        <v>#DIV/0!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I84">
        <f>C84-(F84*$I$5+G84*$J$5)</f>
        <v>0</v>
      </c>
    </row>
    <row r="85" spans="2:10" x14ac:dyDescent="0.2">
      <c r="B85" t="s">
        <v>12</v>
      </c>
      <c r="I85">
        <f>C85-(F85*$I$5+G85*$J$5)</f>
        <v>0</v>
      </c>
      <c r="J85" t="e">
        <f>I85-(SUM(F85:G85)/SUM(F84:G84))*I84</f>
        <v>#DIV/0!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I88">
        <f>C88-(F88*$I$6+G88*$J$6)</f>
        <v>0</v>
      </c>
    </row>
    <row r="89" spans="2:10" x14ac:dyDescent="0.2">
      <c r="B89" t="s">
        <v>12</v>
      </c>
      <c r="I89">
        <f>C89-(F89*$I$6+G89*$J$6)</f>
        <v>0</v>
      </c>
      <c r="J89" t="e">
        <f>I89-(SUM(F89:G89)/SUM(F88:G88))*I88</f>
        <v>#DIV/0!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I92">
        <f>C92-(F92*$I$7+G92*$J$7)</f>
        <v>0</v>
      </c>
    </row>
    <row r="93" spans="2:10" x14ac:dyDescent="0.2">
      <c r="B93" t="s">
        <v>12</v>
      </c>
      <c r="I93">
        <f>C93-(F93*$I$7+G93*$J$7)</f>
        <v>0</v>
      </c>
      <c r="J93" t="e">
        <f>I93-(SUM(F93:G93)/SUM(F92:G92))*I92</f>
        <v>#DIV/0!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I48"/>
  <sheetViews>
    <sheetView tabSelected="1" workbookViewId="0">
      <selection activeCell="J28" sqref="J28"/>
    </sheetView>
  </sheetViews>
  <sheetFormatPr baseColWidth="10" defaultRowHeight="16" x14ac:dyDescent="0.2"/>
  <sheetData>
    <row r="2" spans="2:8" x14ac:dyDescent="0.2">
      <c r="B2" t="s">
        <v>32</v>
      </c>
      <c r="F2" t="s">
        <v>50</v>
      </c>
    </row>
    <row r="3" spans="2:8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</row>
    <row r="4" spans="2:8" x14ac:dyDescent="0.2">
      <c r="B4">
        <v>0</v>
      </c>
      <c r="C4">
        <v>1.221866526968082</v>
      </c>
      <c r="D4">
        <v>2.6051908892161864</v>
      </c>
      <c r="F4">
        <v>0</v>
      </c>
      <c r="G4">
        <v>0.85415691508387681</v>
      </c>
    </row>
    <row r="5" spans="2:8" x14ac:dyDescent="0.2">
      <c r="B5">
        <v>5</v>
      </c>
      <c r="C5">
        <v>1.214185058410802</v>
      </c>
      <c r="D5">
        <v>2.5604659894309858</v>
      </c>
      <c r="F5">
        <v>5</v>
      </c>
      <c r="G5">
        <v>0.92835995808491134</v>
      </c>
    </row>
    <row r="6" spans="2:8" x14ac:dyDescent="0.2">
      <c r="B6">
        <v>10</v>
      </c>
      <c r="C6">
        <v>1.3143652970111486</v>
      </c>
      <c r="D6">
        <v>2.5746279610091953</v>
      </c>
      <c r="F6">
        <v>10</v>
      </c>
      <c r="G6">
        <v>1.0515357325057266</v>
      </c>
    </row>
    <row r="7" spans="2:8" x14ac:dyDescent="0.2">
      <c r="B7">
        <v>-5</v>
      </c>
      <c r="C7">
        <v>1.2200043185129701</v>
      </c>
      <c r="D7">
        <v>2.624001767493823</v>
      </c>
      <c r="F7">
        <v>-5</v>
      </c>
      <c r="G7">
        <v>0.76476766581617994</v>
      </c>
    </row>
    <row r="8" spans="2:8" x14ac:dyDescent="0.2">
      <c r="B8">
        <v>-10</v>
      </c>
      <c r="C8">
        <v>1.2065534529905477</v>
      </c>
      <c r="D8">
        <v>2.7912483782823223</v>
      </c>
      <c r="F8">
        <v>-10</v>
      </c>
      <c r="G8">
        <v>0.70872934584258473</v>
      </c>
    </row>
    <row r="10" spans="2:8" x14ac:dyDescent="0.2">
      <c r="B10" t="s">
        <v>35</v>
      </c>
      <c r="F10" t="s">
        <v>34</v>
      </c>
    </row>
    <row r="11" spans="2:8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</row>
    <row r="12" spans="2:8" x14ac:dyDescent="0.2">
      <c r="B12">
        <v>0</v>
      </c>
      <c r="C12">
        <v>0.87575765699511976</v>
      </c>
      <c r="D12">
        <v>2.1275125220727205</v>
      </c>
      <c r="F12">
        <v>0</v>
      </c>
    </row>
    <row r="13" spans="2:8" x14ac:dyDescent="0.2">
      <c r="B13">
        <v>5</v>
      </c>
      <c r="C13">
        <v>0.92465537607677106</v>
      </c>
      <c r="D13">
        <v>2.0985139745625929</v>
      </c>
      <c r="F13">
        <v>5</v>
      </c>
    </row>
    <row r="14" spans="2:8" x14ac:dyDescent="0.2">
      <c r="B14">
        <v>10</v>
      </c>
      <c r="C14">
        <v>0.93433162538894976</v>
      </c>
      <c r="D14">
        <v>2.0483882610551518</v>
      </c>
      <c r="F14">
        <v>10</v>
      </c>
    </row>
    <row r="15" spans="2:8" x14ac:dyDescent="0.2">
      <c r="B15">
        <v>-5</v>
      </c>
      <c r="C15">
        <v>0.79250299542400171</v>
      </c>
      <c r="D15">
        <v>2.0881034925969288</v>
      </c>
      <c r="F15">
        <v>-5</v>
      </c>
    </row>
    <row r="16" spans="2:8" x14ac:dyDescent="0.2">
      <c r="B16">
        <v>-10</v>
      </c>
      <c r="C16">
        <v>0.90649244559062936</v>
      </c>
      <c r="D16">
        <v>2.3747367886589927</v>
      </c>
      <c r="F16">
        <v>-10</v>
      </c>
    </row>
    <row r="18" spans="2:8" x14ac:dyDescent="0.2">
      <c r="B18" t="s">
        <v>49</v>
      </c>
      <c r="F18" t="s">
        <v>51</v>
      </c>
    </row>
    <row r="19" spans="2: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</row>
    <row r="20" spans="2:8" x14ac:dyDescent="0.2">
      <c r="B20">
        <v>0</v>
      </c>
      <c r="C20">
        <v>0.6480151603500417</v>
      </c>
      <c r="D20">
        <v>1.9297606231775717</v>
      </c>
      <c r="F20">
        <v>0</v>
      </c>
    </row>
    <row r="21" spans="2:8" x14ac:dyDescent="0.2">
      <c r="B21">
        <v>5</v>
      </c>
      <c r="C21">
        <v>0.73649181851214962</v>
      </c>
      <c r="D21">
        <v>1.919974249045481</v>
      </c>
      <c r="F21">
        <v>5</v>
      </c>
    </row>
    <row r="22" spans="2:8" x14ac:dyDescent="0.2">
      <c r="B22">
        <v>10</v>
      </c>
      <c r="C22">
        <v>0.79653892137866933</v>
      </c>
      <c r="D22">
        <v>1.8622242802484834</v>
      </c>
      <c r="F22">
        <v>10</v>
      </c>
    </row>
    <row r="23" spans="2:8" x14ac:dyDescent="0.2">
      <c r="B23">
        <v>-5</v>
      </c>
      <c r="C23">
        <v>0.66095414540541242</v>
      </c>
      <c r="D23">
        <v>2.0399193330922571</v>
      </c>
      <c r="F23">
        <v>-5</v>
      </c>
    </row>
    <row r="24" spans="2:8" x14ac:dyDescent="0.2">
      <c r="B24">
        <v>-10</v>
      </c>
      <c r="C24">
        <v>0.63046905065493775</v>
      </c>
      <c r="D24">
        <v>2.0565131236508023</v>
      </c>
      <c r="F24">
        <v>-10</v>
      </c>
    </row>
    <row r="26" spans="2:8" x14ac:dyDescent="0.2">
      <c r="B26" t="s">
        <v>52</v>
      </c>
      <c r="F26" t="s">
        <v>33</v>
      </c>
    </row>
    <row r="27" spans="2: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</row>
    <row r="28" spans="2:8" x14ac:dyDescent="0.2">
      <c r="B28">
        <v>0</v>
      </c>
      <c r="C28">
        <v>0.61045760740307742</v>
      </c>
      <c r="D28">
        <v>1.9085966381171602</v>
      </c>
      <c r="F28">
        <v>0</v>
      </c>
    </row>
    <row r="29" spans="2:8" x14ac:dyDescent="0.2">
      <c r="B29">
        <v>5</v>
      </c>
      <c r="C29">
        <v>0.64971625363978092</v>
      </c>
      <c r="D29">
        <v>1.8558741070446558</v>
      </c>
      <c r="F29">
        <v>5</v>
      </c>
    </row>
    <row r="30" spans="2:8" x14ac:dyDescent="0.2">
      <c r="B30">
        <v>10</v>
      </c>
      <c r="C30">
        <v>0.80342824343460961</v>
      </c>
      <c r="D30">
        <v>1.8809022048080806</v>
      </c>
      <c r="F30">
        <v>10</v>
      </c>
    </row>
    <row r="31" spans="2:8" x14ac:dyDescent="0.2">
      <c r="B31">
        <v>-5</v>
      </c>
      <c r="C31">
        <v>0.50957423459112761</v>
      </c>
      <c r="D31">
        <v>1.9651486151560675</v>
      </c>
      <c r="F31">
        <v>-5</v>
      </c>
    </row>
    <row r="32" spans="2:8" x14ac:dyDescent="0.2">
      <c r="B32">
        <v>-10</v>
      </c>
      <c r="C32">
        <v>0.50678643403443857</v>
      </c>
      <c r="D32">
        <v>1.9607098852029594</v>
      </c>
      <c r="F32">
        <v>-10</v>
      </c>
    </row>
    <row r="38" spans="2:9" x14ac:dyDescent="0.2">
      <c r="C38" t="s">
        <v>39</v>
      </c>
    </row>
    <row r="40" spans="2:9" x14ac:dyDescent="0.2">
      <c r="B40" t="s">
        <v>36</v>
      </c>
      <c r="C40" t="s">
        <v>37</v>
      </c>
      <c r="D40" t="s">
        <v>38</v>
      </c>
      <c r="E40">
        <v>0</v>
      </c>
      <c r="F40">
        <v>5</v>
      </c>
      <c r="G40">
        <v>10</v>
      </c>
      <c r="H40">
        <v>-5</v>
      </c>
      <c r="I40">
        <v>-10</v>
      </c>
    </row>
    <row r="41" spans="2:9" x14ac:dyDescent="0.2">
      <c r="B41" s="4">
        <v>0</v>
      </c>
      <c r="C41" s="4">
        <f>(96-96*B41)/(142*B41+96)</f>
        <v>1</v>
      </c>
      <c r="D41" s="4">
        <f>1-C41</f>
        <v>0</v>
      </c>
      <c r="E41">
        <v>1.221866526968082</v>
      </c>
      <c r="F41">
        <v>1.214185058410802</v>
      </c>
      <c r="G41">
        <v>1.3143652970111486</v>
      </c>
      <c r="H41">
        <v>1.2200043185129701</v>
      </c>
      <c r="I41">
        <v>1.2065534529905477</v>
      </c>
    </row>
    <row r="42" spans="2:9" x14ac:dyDescent="0.2">
      <c r="B42" s="4">
        <v>0.05</v>
      </c>
      <c r="C42" s="5">
        <f t="shared" ref="C42:C48" si="0">(96-96*B42)/(142*B42+96)</f>
        <v>0.88457807953443268</v>
      </c>
      <c r="D42" s="5">
        <f t="shared" ref="D42:D48" si="1">1-C42</f>
        <v>0.11542192046556732</v>
      </c>
      <c r="E42">
        <v>0.87575765699511976</v>
      </c>
      <c r="F42">
        <v>0.92465537607677106</v>
      </c>
      <c r="G42">
        <v>0.93433162538894976</v>
      </c>
      <c r="H42">
        <v>0.79250299542400171</v>
      </c>
      <c r="I42">
        <v>0.90649244559062936</v>
      </c>
    </row>
    <row r="43" spans="2:9" x14ac:dyDescent="0.2">
      <c r="B43" s="4">
        <v>0.1</v>
      </c>
      <c r="C43" s="5">
        <f t="shared" si="0"/>
        <v>0.78402903811252267</v>
      </c>
      <c r="D43" s="5">
        <f t="shared" si="1"/>
        <v>0.21597096188747733</v>
      </c>
      <c r="E43">
        <v>0.6480151603500417</v>
      </c>
      <c r="F43">
        <v>0.73649181851214962</v>
      </c>
      <c r="G43">
        <v>0.79653892137866933</v>
      </c>
      <c r="H43">
        <v>0.66095414540541242</v>
      </c>
      <c r="I43">
        <v>0.63046905065493775</v>
      </c>
    </row>
    <row r="44" spans="2:9" x14ac:dyDescent="0.2">
      <c r="B44" s="4">
        <v>0.15</v>
      </c>
      <c r="C44" s="5">
        <f t="shared" si="0"/>
        <v>0.69565217391304346</v>
      </c>
      <c r="D44" s="5">
        <f t="shared" si="1"/>
        <v>0.30434782608695654</v>
      </c>
      <c r="E44">
        <v>0.61045760740307742</v>
      </c>
      <c r="F44">
        <v>0.64971625363978092</v>
      </c>
      <c r="G44">
        <v>0.80342824343460961</v>
      </c>
      <c r="H44">
        <v>0.50957423459112761</v>
      </c>
      <c r="I44">
        <v>0.50678643403443857</v>
      </c>
    </row>
    <row r="45" spans="2:9" x14ac:dyDescent="0.2">
      <c r="B45" s="4">
        <v>0.3</v>
      </c>
      <c r="C45" s="5">
        <f t="shared" si="0"/>
        <v>0.48484848484848486</v>
      </c>
      <c r="D45" s="5">
        <f t="shared" si="1"/>
        <v>0.51515151515151514</v>
      </c>
      <c r="E45">
        <v>0.85415691508387681</v>
      </c>
      <c r="F45">
        <v>0.92835995808491134</v>
      </c>
      <c r="G45">
        <v>1.0515357325057266</v>
      </c>
      <c r="H45">
        <v>0.76476766581617994</v>
      </c>
      <c r="I45">
        <v>0.70872934584258473</v>
      </c>
    </row>
    <row r="46" spans="2:9" x14ac:dyDescent="0.2">
      <c r="B46" s="4">
        <v>0.5</v>
      </c>
      <c r="C46" s="5">
        <f t="shared" si="0"/>
        <v>0.28742514970059879</v>
      </c>
      <c r="D46" s="5">
        <f t="shared" si="1"/>
        <v>0.71257485029940115</v>
      </c>
    </row>
    <row r="47" spans="2:9" x14ac:dyDescent="0.2">
      <c r="B47" s="4">
        <v>0.7</v>
      </c>
      <c r="C47" s="5">
        <f t="shared" si="0"/>
        <v>0.14738996929375647</v>
      </c>
      <c r="D47" s="5">
        <f t="shared" si="1"/>
        <v>0.85261003070624353</v>
      </c>
    </row>
    <row r="48" spans="2:9" x14ac:dyDescent="0.2">
      <c r="B48" s="4">
        <v>1</v>
      </c>
      <c r="C48" s="4">
        <f t="shared" si="0"/>
        <v>0</v>
      </c>
      <c r="D48" s="4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G7" workbookViewId="0">
      <selection activeCell="M11" sqref="M11:N15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-36903.076200000003</v>
      </c>
      <c r="H3">
        <v>0</v>
      </c>
      <c r="I3">
        <f>E3/5488</f>
        <v>-4.0369171465014571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-22163.7706</v>
      </c>
      <c r="H4">
        <v>5</v>
      </c>
      <c r="I4">
        <f t="shared" ref="I4:I6" si="0">E4/5488</f>
        <v>-4.038587937317784</v>
      </c>
    </row>
    <row r="5" spans="2:14" x14ac:dyDescent="0.2">
      <c r="D5">
        <v>10</v>
      </c>
      <c r="E5">
        <v>-22170.4944</v>
      </c>
      <c r="H5">
        <v>10</v>
      </c>
      <c r="I5">
        <f t="shared" si="0"/>
        <v>-4.0398131195335276</v>
      </c>
    </row>
    <row r="6" spans="2:14" x14ac:dyDescent="0.2">
      <c r="B6" t="s">
        <v>3</v>
      </c>
      <c r="D6">
        <v>-5</v>
      </c>
      <c r="E6">
        <v>-22142.7012</v>
      </c>
      <c r="H6">
        <v>-5</v>
      </c>
      <c r="I6">
        <f t="shared" si="0"/>
        <v>-4.0347487609329447</v>
      </c>
    </row>
    <row r="7" spans="2:14" x14ac:dyDescent="0.2">
      <c r="D7">
        <v>-10</v>
      </c>
      <c r="E7">
        <v>-22127.891199999998</v>
      </c>
      <c r="H7">
        <v>-10</v>
      </c>
      <c r="I7">
        <f>E7/5488</f>
        <v>-4.0320501457725948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0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1.2230171464980231</v>
      </c>
      <c r="J12">
        <f>I12-(SUM(F12:G12)/SUM(F11:G11))*I11</f>
        <v>1.2230171464980231</v>
      </c>
      <c r="L12">
        <v>5</v>
      </c>
      <c r="M12">
        <v>1.214185058410802</v>
      </c>
      <c r="N12">
        <v>2.5604659894309858</v>
      </c>
    </row>
    <row r="13" spans="2:14" x14ac:dyDescent="0.2">
      <c r="L13">
        <v>10</v>
      </c>
      <c r="M13">
        <v>1.3143652970111486</v>
      </c>
      <c r="N13">
        <v>2.5746279610091953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1.2200043185129701</v>
      </c>
      <c r="N14">
        <v>2.624001767493823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C15-(F15*$I$3-G15*$J$3)</f>
        <v>-9.1693000000050233</v>
      </c>
      <c r="L15">
        <v>-10</v>
      </c>
      <c r="M15">
        <v>1.2065534529905477</v>
      </c>
      <c r="N15">
        <v>2.7912483782823223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C16-(F16*$I$3-G16*$J$3)</f>
        <v>-7.9663828535012726</v>
      </c>
      <c r="J16">
        <f>I16-(SUM(F16:G16)/SUM(F15:G15))*I15</f>
        <v>1.2045879373200776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C19-(F19*$I$3-G19*$J$3)</f>
        <v>-15.893100000004779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C20-(F20*$I$3-G20*$J$3)</f>
        <v>-14.600282853501994</v>
      </c>
      <c r="J20">
        <f>I20-(SUM(F20:G20)/SUM(F19:G19))*I19</f>
        <v>1.2957131195348541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C23-(F23*$I$3-G23*$J$3)</f>
        <v>11.900099999995291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C24-(F24*$I$3-G24*$J$3)</f>
        <v>13.109417146497435</v>
      </c>
      <c r="J24">
        <f>I24-(SUM(F24:G24)/SUM(F23:G23))*I23</f>
        <v>1.2071487609336327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C27-(F27*$I$3-G27*$J$3)</f>
        <v>26.710099999996601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C28-(F28*$I$3-G28*$J$3)</f>
        <v>27.917717146498035</v>
      </c>
      <c r="J28">
        <f>I28-(SUM(F28:G28)/SUM(F27:G27))*I27</f>
        <v>1.2027501457725762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4.1699999994307291E-2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2.6748828534946369</v>
      </c>
      <c r="J33">
        <f>I33-(SUM(F33:G33)/SUM(F32:G32))*I32</f>
        <v>2.6331904518968301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C36-(F36*$I$3-G36*$J$3)</f>
        <v>-9.1841000000058557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C37-(F37*$I$3-G37*$J$3)</f>
        <v>-6.5817171465059801</v>
      </c>
      <c r="J37">
        <f>I37-(SUM(F37:G37)/SUM(F36:G36))*I36</f>
        <v>2.6007093658905447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C40-(F40*$I$3-G40*$J$3)</f>
        <v>-15.88730000000578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C41-(F41*$I$3-G41*$J$3)</f>
        <v>-13.394117146504868</v>
      </c>
      <c r="J41">
        <f>I41-(SUM(F41:G41)/SUM(F40:G40))*I40</f>
        <v>2.4902879373201525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C44-(F44*$I$3-G44*$J$3)</f>
        <v>11.868199999993521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C45-(F45*$I$3-G45*$J$3)</f>
        <v>14.551082853395201</v>
      </c>
      <c r="J45">
        <f>I45-(SUM(F45:G45)/SUM(F44:G44))*I44</f>
        <v>2.6850454262879762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C48-(F48*$I$3-G48*$J$3)</f>
        <v>26.736299999993207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C49-(F49*$I$3-G49*$J$3)</f>
        <v>29.490582853497472</v>
      </c>
      <c r="J49">
        <f>I49-(SUM(F49:G49)/SUM(F48:G48))*I48</f>
        <v>2.7591546282856036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C54-(F54*$I$3-G54*$J$3)</f>
        <v>3.3999999941443093E-3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C55-(F55*$I$3-G55*$J$3)</f>
        <v>1.225267146495753</v>
      </c>
      <c r="J55">
        <f>I55-(SUM(F55:G55)/SUM(F54:G54))*I54</f>
        <v>1.221866526968082</v>
      </c>
      <c r="L55">
        <f>J55-J12</f>
        <v>-1.1506195299411104E-3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C58-(F58*$I$3-G58*$J$3)</f>
        <v>-9.1535000001058506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C59-(F59*$I$3-G59*$J$3)</f>
        <v>-7.9409828535026463</v>
      </c>
      <c r="J59">
        <f>I59-(SUM(F59:G59)/SUM(F58:G58))*I58</f>
        <v>1.214185058410802</v>
      </c>
      <c r="L59">
        <f>J59-J16</f>
        <v>9.5971210907244142E-3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C62-(F62*$I$3-G62*$J$3)</f>
        <v>-15.905050000004849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C63-(F63*$I$3-G63*$J$3)</f>
        <v>-14.593582853503904</v>
      </c>
      <c r="J63">
        <f>I63-(SUM(F63:G63)/SUM(F62:G62))*I62</f>
        <v>1.3143652970111486</v>
      </c>
      <c r="L63">
        <f>J63-J20</f>
        <v>1.865217747629444E-2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C66-(F66*$I$3-G66*$J$3)</f>
        <v>11.869599999994534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C67-(F67*$I$3-G67*$J$3)</f>
        <v>13.09176714649584</v>
      </c>
      <c r="J67">
        <f>I67-(SUM(F67:G67)/SUM(F66:G66))*I66</f>
        <v>1.2200043185129701</v>
      </c>
      <c r="L67">
        <f>J67-J24</f>
        <v>1.2855557579337429E-2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C70-(F70*$I$3-G70*$J$3)</f>
        <v>26.691949999993085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C71-(F71*$I$3-G71*$J$3)</f>
        <v>27.903367146496748</v>
      </c>
      <c r="J71">
        <f>I71-(SUM(F71:G71)/SUM(F70:G70))*I70</f>
        <v>1.2065534529905477</v>
      </c>
      <c r="L71">
        <f>J71-J28</f>
        <v>3.8033072179715077E-3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C75-(F75*$I$3-G75*$J$3)</f>
        <v>4.4099999995523831E-2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C76-(F76*$I$3-G76*$J$3)</f>
        <v>2.6492828534974251</v>
      </c>
      <c r="J76">
        <f>I76-(SUM(F76:G76)/SUM(F75:G75))*I75</f>
        <v>2.6051908892161864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C79-(F79*$I$3-G79*$J$3)</f>
        <v>-9.1477500000037253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C80-(F80*$I$3-G80*$J$3)</f>
        <v>-6.5856171465056832</v>
      </c>
      <c r="J80">
        <f>I80-(SUM(F80:G80)/SUM(F79:G79))*I79</f>
        <v>2.5604659894309858</v>
      </c>
      <c r="L80">
        <f>J80-J37</f>
        <v>-4.0243376459558888E-2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C83-(F83*$I$3-G83*$J$3)</f>
        <v>-15.942050000005111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C84-(F84*$I$3-G84*$J$3)</f>
        <v>-13.364517146503204</v>
      </c>
      <c r="J84">
        <f>I84-(SUM(F84:G84)/SUM(F83:G83))*I83</f>
        <v>2.5746279610091953</v>
      </c>
      <c r="L84">
        <f>J84-J41</f>
        <v>8.4340023689042809E-2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C87-(F87*$I$3-G87*$J$3)</f>
        <v>11.90299999999479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C88-(F88*$I$3-G88*$J$3)</f>
        <v>14.524832853494445</v>
      </c>
      <c r="J88">
        <f>I88-(SUM(F88:G88)/SUM(F87:G87))*I87</f>
        <v>2.624001767493823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C91-(F91*$I$3-G91*$J$3)</f>
        <v>26.701999999993859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C92-(F92*$I$3-G92*$J$3)</f>
        <v>29.488382853494841</v>
      </c>
      <c r="J92">
        <f>I92-(SUM(F92:G92)/SUM(F91:G91))*I91</f>
        <v>2.7912483782823223</v>
      </c>
      <c r="L92">
        <f>J92-J49</f>
        <v>3.2093749996718657E-2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A1980" workbookViewId="0">
      <selection activeCell="J2006" sqref="J2006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3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 t="shared" si="31"/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49" workbookViewId="0">
      <selection activeCell="L10" sqref="L10:N15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-36903.076200000003</v>
      </c>
      <c r="H3">
        <v>0</v>
      </c>
      <c r="I3">
        <f>E3/5488</f>
        <v>-4.0369171465014571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-22163.7706</v>
      </c>
      <c r="H4">
        <v>5</v>
      </c>
      <c r="I4">
        <f t="shared" ref="I4:I7" si="0">E4/5488</f>
        <v>-4.038587937317784</v>
      </c>
    </row>
    <row r="5" spans="2:14" x14ac:dyDescent="0.2">
      <c r="D5">
        <v>10</v>
      </c>
      <c r="E5">
        <v>-22170.4944</v>
      </c>
      <c r="H5">
        <v>10</v>
      </c>
      <c r="I5">
        <f t="shared" si="0"/>
        <v>-4.0398131195335276</v>
      </c>
    </row>
    <row r="6" spans="2:14" x14ac:dyDescent="0.2">
      <c r="B6" t="s">
        <v>3</v>
      </c>
      <c r="D6">
        <v>-5</v>
      </c>
      <c r="E6">
        <v>-22142.7012</v>
      </c>
      <c r="H6">
        <v>-5</v>
      </c>
      <c r="I6">
        <f t="shared" si="0"/>
        <v>-4.0347487609329447</v>
      </c>
    </row>
    <row r="7" spans="2:14" x14ac:dyDescent="0.2">
      <c r="D7">
        <v>-10</v>
      </c>
      <c r="E7">
        <v>-22127.891199999998</v>
      </c>
      <c r="H7">
        <v>-10</v>
      </c>
      <c r="I7">
        <f t="shared" si="0"/>
        <v>-4.0320501457725948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C11-(F11*$I$3-G11*$J$3)</f>
        <v>-8742.8371063775558</v>
      </c>
      <c r="L11">
        <v>0</v>
      </c>
      <c r="M11">
        <v>0.87575765699511976</v>
      </c>
      <c r="N11">
        <v>2.1275125220727205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C12-(F12*$I$3-G12*$J$3)</f>
        <v>-8743.618554675435</v>
      </c>
      <c r="J12">
        <f>I12-(SUM(F12:G12)/SUM(F11:G11))*I11</f>
        <v>0.81163426523016824</v>
      </c>
      <c r="L12">
        <v>5</v>
      </c>
      <c r="M12">
        <v>0.92465537607677106</v>
      </c>
      <c r="N12">
        <v>2.0985139745625929</v>
      </c>
    </row>
    <row r="13" spans="2:14" x14ac:dyDescent="0.2">
      <c r="L13">
        <v>10</v>
      </c>
      <c r="M13">
        <v>0.93433162538894976</v>
      </c>
      <c r="N13">
        <v>2.0483882610551518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0.79250299542400171</v>
      </c>
      <c r="N14">
        <v>2.0881034925969288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C15-(F15*$I$3-G15*$J$3)</f>
        <v>-8756.2810063775578</v>
      </c>
      <c r="L15">
        <v>-10</v>
      </c>
      <c r="M15">
        <v>0.90649244559062936</v>
      </c>
      <c r="N15">
        <v>2.3747367886589927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C16-(F16*$I$3-G16*$J$3)</f>
        <v>-8756.9294479555429</v>
      </c>
      <c r="J16">
        <f>I16-(SUM(F16:G16)/SUM(F15:G15))*I15</f>
        <v>0.94709067536314251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C19-(F19*$I$3-G19*$J$3)</f>
        <v>-8767.7227063775572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C20-(F20*$I$3-G20*$J$3)</f>
        <v>-8768.2823580466538</v>
      </c>
      <c r="J20">
        <f>I20-(SUM(F20:G20)/SUM(F19:G19))*I19</f>
        <v>1.0379654421230953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C23-(F23*$I$3-G23*$J$3)</f>
        <v>-8727.300006377558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C24-(F24*$I$3-G24*$J$3)</f>
        <v>-8728.2693502505535</v>
      </c>
      <c r="J24">
        <f>I24-(SUM(F24:G24)/SUM(F23:G23))*I23</f>
        <v>0.62090758589147299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C27-(F27*$I$3-G27*$J$3)</f>
        <v>-8709.2833063775579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C28-(F28*$I$3-G28*$J$3)</f>
        <v>-8710.0554254783201</v>
      </c>
      <c r="J28">
        <f>I28-(SUM(F28:G28)/SUM(F27:G27))*I27</f>
        <v>0.81484943173927604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C32-(F32*$I$3-G32*$J$3)</f>
        <v>-8742.8070063775558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C33-(F33*$I$3-G33*$J$3)</f>
        <v>-8739.2258872767907</v>
      </c>
      <c r="J33">
        <f>I33-(SUM(F33:G33)/SUM(F32:G32))*I32</f>
        <v>1.9880420223435067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C36-(F36*$I$3-G36*$J$3)</f>
        <v>-8756.3029063775575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C37-(F37*$I$3-G37*$J$3)</f>
        <v>-8752.6344524134493</v>
      </c>
      <c r="J37">
        <f>I37-(SUM(F37:G37)/SUM(F36:G36))*I36</f>
        <v>2.0729177202356368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C40-(F40*$I$3-G40*$J$3)</f>
        <v>-8767.8015063775565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C41-(F41*$I$3-G41*$J$3)</f>
        <v>-8764.1231686976153</v>
      </c>
      <c r="J41">
        <f>I41-(SUM(F41:G41)/SUM(F40:G40))*I40</f>
        <v>2.0807062101193878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C44-(F44*$I$3-G44*$J$3)</f>
        <v>-8727.2405063775586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C45-(F45*$I$3-G45*$J$3)</f>
        <v>-8723.659248515396</v>
      </c>
      <c r="J45">
        <f>I45-(SUM(F45:G45)/SUM(F44:G44))*I44</f>
        <v>1.9910172451109247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C48-(F48*$I$3-G48*$J$3)</f>
        <v>-8709.3592063775577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C49-(F49*$I$3-G49*$J$3)</f>
        <v>-8705.3666237431717</v>
      </c>
      <c r="J49">
        <f>I49-(SUM(F49:G49)/SUM(F48:G48))*I48</f>
        <v>2.4056002717079537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C55-(F55*$I$3-G55*$J$3)</f>
        <v>-8742.9103063775583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C56-(F56*$I$3-G56*$J$3)</f>
        <v>-8743.6276446218762</v>
      </c>
      <c r="J56">
        <f>I56-(SUM(F56:G56)/SUM(F55:G55))*I55</f>
        <v>0.87575765699511976</v>
      </c>
      <c r="L56">
        <f>J56-J12</f>
        <v>6.4123391764951521E-2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C59-(F59*$I$3-G59*$J$3)</f>
        <v>-8756.300006377558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C60-(F60*$I$3-G60*$J$3)</f>
        <v>-8756.9708867169284</v>
      </c>
      <c r="J60">
        <f>I60-(SUM(F60:G60)/SUM(F59:G59))*I59</f>
        <v>0.92465537607677106</v>
      </c>
      <c r="L60">
        <f>J60-J16</f>
        <v>-2.2435299286371446E-2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C63-(F63*$I$3-G63*$J$3)</f>
        <v>-8767.7114563775576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C64-(F64*$I$3-G64*$J$3)</f>
        <v>-8768.3747398134619</v>
      </c>
      <c r="J64">
        <f>I64-(SUM(F64:G64)/SUM(F63:G63))*I63</f>
        <v>0.93433162538894976</v>
      </c>
      <c r="L64">
        <f>J64-J20</f>
        <v>-0.10363381673414551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C67-(F67*$I$3-G67*$J$3)</f>
        <v>-8727.2962063775558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C68-(F68*$I$3-G68*$J$3)</f>
        <v>-8728.0939541485986</v>
      </c>
      <c r="J68">
        <f>I68-(SUM(F68:G68)/SUM(F67:G67))*I67</f>
        <v>0.79250299542400171</v>
      </c>
      <c r="L68">
        <f>J68-J24</f>
        <v>0.17159540953252872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C71-(F71*$I$3-G71*$J$3)</f>
        <v>-8709.2726563775577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C72-(F72*$I$3-G72*$J$3)</f>
        <v>-8709.9531305238725</v>
      </c>
      <c r="J72">
        <f>I72-(SUM(F72:G72)/SUM(F71:G71))*I71</f>
        <v>0.90649244559062936</v>
      </c>
      <c r="L72">
        <f>J72-J28</f>
        <v>9.1643013851353317E-2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C76-(F76*$I$3-G76*$J$3)</f>
        <v>-8742.8241563775555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C77-(F77*$I$3-G77*$J$3)</f>
        <v>-8739.103563652061</v>
      </c>
      <c r="J77">
        <f>I77-(SUM(F77:G77)/SUM(F76:G76))*I76</f>
        <v>2.1275125220727205</v>
      </c>
      <c r="L77">
        <f>J77-J33</f>
        <v>0.13947049972921377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C80-(F80*$I$3-G80*$J$3)</f>
        <v>-8756.3404563775584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C81-(F81*$I$3-G81*$J$3)</f>
        <v>-8752.6463993169218</v>
      </c>
      <c r="J81">
        <f>I81-(SUM(F81:G81)/SUM(F80:G80))*I80</f>
        <v>2.0985139745625929</v>
      </c>
      <c r="L81">
        <f>J81-J37</f>
        <v>2.5596254326956114E-2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C84-(F84*$I$3-G84*$J$3)</f>
        <v>-8767.7766563776568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C85-(F85*$I$3-G85*$J$3)</f>
        <v>-8764.130641174841</v>
      </c>
      <c r="J85">
        <f>I85-(SUM(F85:G85)/SUM(F84:G84))*I84</f>
        <v>2.0483882610551518</v>
      </c>
      <c r="L85">
        <f>J85-J41</f>
        <v>-3.2317949064236018E-2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C88-(F88*$I$3-G88*$J$3)</f>
        <v>-8727.2436063775567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C89-(F89*$I$3-G89*$J$3)</f>
        <v>-8723.5652617030391</v>
      </c>
      <c r="J89">
        <f>I89-(SUM(F89:G89)/SUM(F88:G88))*I88</f>
        <v>2.0881034925969288</v>
      </c>
      <c r="L89">
        <f>J89-J45</f>
        <v>9.708624748600414E-2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C92-(F92*$I$3-G92*$J$3)</f>
        <v>-8709.2821563775578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C93-(F93*$I$3-G93*$J$3)</f>
        <v>-8705.3204512659431</v>
      </c>
      <c r="J93">
        <f>I93-(SUM(F93:G93)/SUM(F92:G92))*I92</f>
        <v>2.3747367886589927</v>
      </c>
      <c r="L93">
        <f>J93-J49</f>
        <v>-3.0863483048960916E-2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3:N43"/>
  <sheetViews>
    <sheetView topLeftCell="C1" workbookViewId="0">
      <selection activeCell="L4" sqref="L4:N9"/>
    </sheetView>
  </sheetViews>
  <sheetFormatPr baseColWidth="10" defaultRowHeight="16" x14ac:dyDescent="0.2"/>
  <sheetData>
    <row r="3" spans="2:14" x14ac:dyDescent="0.2">
      <c r="B3" t="s">
        <v>40</v>
      </c>
    </row>
    <row r="4" spans="2:14" x14ac:dyDescent="0.2">
      <c r="B4" t="s">
        <v>16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I4" t="s">
        <v>10</v>
      </c>
      <c r="J4" t="s">
        <v>17</v>
      </c>
      <c r="L4" t="s">
        <v>6</v>
      </c>
      <c r="M4" t="s">
        <v>28</v>
      </c>
      <c r="N4" t="s">
        <v>29</v>
      </c>
    </row>
    <row r="5" spans="2:14" x14ac:dyDescent="0.2">
      <c r="B5" t="s">
        <v>11</v>
      </c>
      <c r="C5">
        <v>-25213.052800000001</v>
      </c>
      <c r="D5">
        <v>-4.4132115901500004</v>
      </c>
      <c r="E5">
        <v>110951.0775</v>
      </c>
      <c r="F5">
        <v>4281</v>
      </c>
      <c r="G5">
        <v>1207</v>
      </c>
      <c r="I5">
        <f>C5-(F5*$I$3-G5*$J$3)</f>
        <v>-25213.052800000001</v>
      </c>
      <c r="L5">
        <v>0</v>
      </c>
      <c r="M5">
        <v>0.6480151603500417</v>
      </c>
      <c r="N5">
        <v>1.9297606231775717</v>
      </c>
    </row>
    <row r="6" spans="2:14" x14ac:dyDescent="0.2">
      <c r="B6" t="s">
        <v>20</v>
      </c>
      <c r="C6">
        <v>-25216.999</v>
      </c>
      <c r="D6">
        <v>236.33768560499999</v>
      </c>
      <c r="E6">
        <v>110951.0775</v>
      </c>
      <c r="F6">
        <v>4281.7884999999997</v>
      </c>
      <c r="G6">
        <v>1207.2114999999999</v>
      </c>
      <c r="I6">
        <f>C6-(F6*$I$3-G6*$J$3)</f>
        <v>-25216.999</v>
      </c>
      <c r="J6">
        <f>I6-(SUM(F6:G6)/SUM(F5:G5))*I5</f>
        <v>0.6480151603500417</v>
      </c>
      <c r="L6">
        <v>5</v>
      </c>
      <c r="M6">
        <v>0.73649181851214962</v>
      </c>
      <c r="N6">
        <v>1.919974249045481</v>
      </c>
    </row>
    <row r="7" spans="2:14" x14ac:dyDescent="0.2">
      <c r="L7">
        <v>10</v>
      </c>
      <c r="M7">
        <v>0.79653892137866933</v>
      </c>
      <c r="N7">
        <v>1.8622242802484834</v>
      </c>
    </row>
    <row r="8" spans="2:14" x14ac:dyDescent="0.2">
      <c r="B8" t="s">
        <v>26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I8" t="s">
        <v>10</v>
      </c>
      <c r="J8" t="s">
        <v>17</v>
      </c>
      <c r="L8">
        <v>-5</v>
      </c>
      <c r="M8">
        <v>0.66095414540541242</v>
      </c>
      <c r="N8">
        <v>2.0399193330922571</v>
      </c>
    </row>
    <row r="9" spans="2:14" x14ac:dyDescent="0.2">
      <c r="B9" t="s">
        <v>11</v>
      </c>
      <c r="C9">
        <v>-25227.4679</v>
      </c>
      <c r="D9">
        <v>4996.46266499999</v>
      </c>
      <c r="E9">
        <v>110444.85</v>
      </c>
      <c r="F9">
        <v>4281</v>
      </c>
      <c r="G9">
        <v>1207</v>
      </c>
      <c r="I9">
        <f>C9-(F9*$I$3-G9*$J$3)</f>
        <v>-25227.4679</v>
      </c>
      <c r="L9">
        <v>-10</v>
      </c>
      <c r="M9">
        <v>0.63046905065493775</v>
      </c>
      <c r="N9">
        <v>2.0565131236508023</v>
      </c>
    </row>
    <row r="10" spans="2:14" x14ac:dyDescent="0.2">
      <c r="B10" t="s">
        <v>20</v>
      </c>
      <c r="C10">
        <v>-25231.328249999999</v>
      </c>
      <c r="D10">
        <v>5239.2721349999902</v>
      </c>
      <c r="E10">
        <v>110444.85</v>
      </c>
      <c r="F10">
        <v>4281.7974999999997</v>
      </c>
      <c r="G10">
        <v>1207.2025000000001</v>
      </c>
      <c r="I10">
        <f>C10-(F10*$I$3-G10*$J$3)</f>
        <v>-25231.328249999999</v>
      </c>
      <c r="J10">
        <f>I10-(SUM(F10:G10)/SUM(F9:G9))*I9</f>
        <v>0.73649181851214962</v>
      </c>
    </row>
    <row r="12" spans="2:14" x14ac:dyDescent="0.2">
      <c r="B12" t="s">
        <v>24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I12" t="s">
        <v>10</v>
      </c>
      <c r="J12" t="s">
        <v>17</v>
      </c>
    </row>
    <row r="13" spans="2:14" x14ac:dyDescent="0.2">
      <c r="B13" t="s">
        <v>11</v>
      </c>
      <c r="C13">
        <v>-25240.0744000001</v>
      </c>
      <c r="D13">
        <v>9993.0215100000005</v>
      </c>
      <c r="E13">
        <v>109953.5325</v>
      </c>
      <c r="F13">
        <v>4281</v>
      </c>
      <c r="G13">
        <v>1207</v>
      </c>
      <c r="I13">
        <f>C13-(F13*$I$3-G13*$J$3)</f>
        <v>-25240.0744000001</v>
      </c>
    </row>
    <row r="14" spans="2:14" x14ac:dyDescent="0.2">
      <c r="B14" t="s">
        <v>20</v>
      </c>
      <c r="C14">
        <v>-25243.877</v>
      </c>
      <c r="D14">
        <v>10245.514499999999</v>
      </c>
      <c r="E14">
        <v>109953.5325</v>
      </c>
      <c r="F14">
        <v>4281.8045000000002</v>
      </c>
      <c r="G14">
        <v>1207.1955</v>
      </c>
      <c r="I14">
        <f>C14-(F14*$I$3-G14*$J$3)</f>
        <v>-25243.877</v>
      </c>
      <c r="J14">
        <f>I14-(SUM(F14:G14)/SUM(F13:G13))*I13</f>
        <v>0.79653892137866933</v>
      </c>
    </row>
    <row r="16" spans="2:14" x14ac:dyDescent="0.2">
      <c r="B16" t="s">
        <v>27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I16" t="s">
        <v>10</v>
      </c>
      <c r="J16" t="s">
        <v>17</v>
      </c>
    </row>
    <row r="17" spans="2:10" x14ac:dyDescent="0.2">
      <c r="B17" t="s">
        <v>11</v>
      </c>
      <c r="C17">
        <v>-25196.528350000001</v>
      </c>
      <c r="D17">
        <v>-5004.5760849999897</v>
      </c>
      <c r="E17">
        <v>111474.2105</v>
      </c>
      <c r="F17">
        <v>4281</v>
      </c>
      <c r="G17">
        <v>1207</v>
      </c>
      <c r="I17">
        <f>C17-(F17*$I$3-G17*$J$3)</f>
        <v>-25196.528350000001</v>
      </c>
    </row>
    <row r="18" spans="2:10" x14ac:dyDescent="0.2">
      <c r="B18" t="s">
        <v>20</v>
      </c>
      <c r="C18">
        <v>-25200.458600000002</v>
      </c>
      <c r="D18">
        <v>-4768.65610500002</v>
      </c>
      <c r="E18">
        <v>111474.2105</v>
      </c>
      <c r="F18">
        <v>4281.7804999999998</v>
      </c>
      <c r="G18">
        <v>1207.2194999999999</v>
      </c>
      <c r="I18">
        <f>C18-(F18*$I$3-G18*$J$3)</f>
        <v>-25200.458600000002</v>
      </c>
      <c r="J18">
        <f>I18-(SUM(F18:G18)/SUM(F17:G17))*I17</f>
        <v>0.66095414540541242</v>
      </c>
    </row>
    <row r="20" spans="2:10" x14ac:dyDescent="0.2">
      <c r="B20" t="s">
        <v>25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I20" t="s">
        <v>10</v>
      </c>
      <c r="J20" t="s">
        <v>17</v>
      </c>
    </row>
    <row r="21" spans="2:10" x14ac:dyDescent="0.2">
      <c r="B21" t="s">
        <v>11</v>
      </c>
      <c r="C21">
        <v>-25178.225350000001</v>
      </c>
      <c r="D21">
        <v>-10004.420785</v>
      </c>
      <c r="E21">
        <v>112013.63250000001</v>
      </c>
      <c r="F21">
        <v>4281</v>
      </c>
      <c r="G21">
        <v>1207</v>
      </c>
      <c r="I21">
        <f>C21-(F21*$I$3-G21*$J$3)</f>
        <v>-25178.225350000001</v>
      </c>
    </row>
    <row r="22" spans="2:10" x14ac:dyDescent="0.2">
      <c r="B22" t="s">
        <v>20</v>
      </c>
      <c r="C22">
        <v>-25182.18275</v>
      </c>
      <c r="D22">
        <v>-9775.7604599999995</v>
      </c>
      <c r="E22">
        <v>112013.63250000001</v>
      </c>
      <c r="F22">
        <v>4281.7929999999997</v>
      </c>
      <c r="G22">
        <v>1207.2070000000001</v>
      </c>
      <c r="I22">
        <f>C22-(F22*$I$3-G22*$J$3)</f>
        <v>-25182.18275</v>
      </c>
      <c r="J22">
        <f>I22-(SUM(F22:G22)/SUM(F21:G21))*I21</f>
        <v>0.63046905065493775</v>
      </c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5" spans="2:10" x14ac:dyDescent="0.2"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I25" t="s">
        <v>10</v>
      </c>
      <c r="J25" t="s">
        <v>17</v>
      </c>
    </row>
    <row r="26" spans="2:10" x14ac:dyDescent="0.2">
      <c r="B26" t="s">
        <v>11</v>
      </c>
      <c r="C26">
        <v>-25212.9113</v>
      </c>
      <c r="D26">
        <v>-3.48304205146</v>
      </c>
      <c r="E26">
        <v>110951.553</v>
      </c>
      <c r="F26">
        <v>4281</v>
      </c>
      <c r="G26">
        <v>1207</v>
      </c>
      <c r="I26">
        <f>C26-(F26*$I$3-G26*$J$3)</f>
        <v>-25212.9113</v>
      </c>
    </row>
    <row r="27" spans="2:10" x14ac:dyDescent="0.2">
      <c r="B27" t="s">
        <v>12</v>
      </c>
      <c r="C27">
        <v>-25206.387350000001</v>
      </c>
      <c r="D27">
        <v>-107.3363079407</v>
      </c>
      <c r="E27">
        <v>110951.553</v>
      </c>
      <c r="F27">
        <v>4280.2224999999999</v>
      </c>
      <c r="G27">
        <v>1206.7774999999999</v>
      </c>
      <c r="I27">
        <f>C27-(F27*$I$3-G27*$J$3)</f>
        <v>-25206.387350000001</v>
      </c>
      <c r="J27">
        <f>I27-(SUM(F27:G27)/SUM(F26:G26))*I26</f>
        <v>1.9297606231775717</v>
      </c>
    </row>
    <row r="29" spans="2:10" x14ac:dyDescent="0.2">
      <c r="B29" t="s">
        <v>30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I29" t="s">
        <v>10</v>
      </c>
      <c r="J29" t="s">
        <v>17</v>
      </c>
    </row>
    <row r="30" spans="2:10" x14ac:dyDescent="0.2">
      <c r="B30" t="s">
        <v>11</v>
      </c>
      <c r="C30">
        <v>-25227.406900000002</v>
      </c>
      <c r="D30">
        <v>4997.7724549999903</v>
      </c>
      <c r="E30">
        <v>110444.641</v>
      </c>
      <c r="F30">
        <v>4281</v>
      </c>
      <c r="G30">
        <v>1207</v>
      </c>
      <c r="I30">
        <f>C30-(F30*$I$3-G30*$J$3)</f>
        <v>-25227.406900000002</v>
      </c>
    </row>
    <row r="31" spans="2:10" x14ac:dyDescent="0.2">
      <c r="B31" t="s">
        <v>12</v>
      </c>
      <c r="C31">
        <v>-25220.890095047602</v>
      </c>
      <c r="D31">
        <v>4890.7249974987499</v>
      </c>
      <c r="E31">
        <v>110444.650825413</v>
      </c>
      <c r="F31">
        <v>4280.2236118059</v>
      </c>
      <c r="G31">
        <v>1206.7763881941</v>
      </c>
      <c r="I31">
        <f>C31-(F31*$I$3-G31*$J$3)</f>
        <v>-25220.890095047602</v>
      </c>
      <c r="J31">
        <f>I31-(SUM(F31:G31)/SUM(F30:G30))*I30</f>
        <v>1.919974249045481</v>
      </c>
    </row>
    <row r="33" spans="2:10" x14ac:dyDescent="0.2">
      <c r="B33" t="s">
        <v>21</v>
      </c>
      <c r="C33" t="s">
        <v>5</v>
      </c>
      <c r="D33" t="s">
        <v>6</v>
      </c>
      <c r="E33" t="s">
        <v>7</v>
      </c>
      <c r="F33" t="s">
        <v>8</v>
      </c>
      <c r="G33" t="s">
        <v>9</v>
      </c>
      <c r="I33" t="s">
        <v>10</v>
      </c>
      <c r="J33" t="s">
        <v>17</v>
      </c>
    </row>
    <row r="34" spans="2:10" x14ac:dyDescent="0.2">
      <c r="B34" t="s">
        <v>11</v>
      </c>
      <c r="C34">
        <v>-25240.001950000002</v>
      </c>
      <c r="D34">
        <v>9994.0669249999992</v>
      </c>
      <c r="E34">
        <v>109954.05899999999</v>
      </c>
      <c r="F34">
        <v>4281</v>
      </c>
      <c r="G34">
        <v>1207</v>
      </c>
      <c r="I34">
        <f>C34-(F34*$I$3-G34*$J$3)</f>
        <v>-25240.001950000002</v>
      </c>
    </row>
    <row r="35" spans="2:10" x14ac:dyDescent="0.2">
      <c r="B35" t="s">
        <v>12</v>
      </c>
      <c r="C35">
        <v>-25233.5406</v>
      </c>
      <c r="D35">
        <v>9887.0872650000092</v>
      </c>
      <c r="E35">
        <v>109954.05899999999</v>
      </c>
      <c r="F35">
        <v>4280.2124999999996</v>
      </c>
      <c r="G35">
        <v>1206.7874999999999</v>
      </c>
      <c r="I35">
        <f>C35-(F35*$I$3-G35*$J$3)</f>
        <v>-25233.5406</v>
      </c>
      <c r="J35">
        <f>I35-(SUM(F35:G35)/SUM(F34:G34))*I34</f>
        <v>1.8622242802484834</v>
      </c>
    </row>
    <row r="37" spans="2:10" x14ac:dyDescent="0.2">
      <c r="B37" t="s">
        <v>31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I37" t="s">
        <v>10</v>
      </c>
      <c r="J37" t="s">
        <v>17</v>
      </c>
    </row>
    <row r="38" spans="2:10" x14ac:dyDescent="0.2">
      <c r="B38" t="s">
        <v>11</v>
      </c>
      <c r="C38">
        <v>-25196.673900000002</v>
      </c>
      <c r="D38">
        <v>-5002.56354499999</v>
      </c>
      <c r="E38">
        <v>111474.09050000001</v>
      </c>
      <c r="F38">
        <v>4281</v>
      </c>
      <c r="G38">
        <v>1207</v>
      </c>
      <c r="I38">
        <f>C38-(F38*$I$3-G38*$J$3)</f>
        <v>-25196.673900000002</v>
      </c>
    </row>
    <row r="39" spans="2:10" x14ac:dyDescent="0.2">
      <c r="B39" t="s">
        <v>12</v>
      </c>
      <c r="C39">
        <v>-25190.042750000001</v>
      </c>
      <c r="D39">
        <v>-5102.8265449999799</v>
      </c>
      <c r="E39">
        <v>111474.09050000001</v>
      </c>
      <c r="F39">
        <v>4280.2370000000001</v>
      </c>
      <c r="G39">
        <v>1206.7629999999999</v>
      </c>
      <c r="I39">
        <f>C39-(F39*$I$3-G39*$J$3)</f>
        <v>-25190.042750000001</v>
      </c>
      <c r="J39">
        <f>I39-(SUM(F39:G39)/SUM(F38:G38))*I38</f>
        <v>2.0399193330922571</v>
      </c>
    </row>
    <row r="41" spans="2:10" x14ac:dyDescent="0.2">
      <c r="B41" t="s">
        <v>22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I41" t="s">
        <v>10</v>
      </c>
      <c r="J41" t="s">
        <v>17</v>
      </c>
    </row>
    <row r="42" spans="2:10" x14ac:dyDescent="0.2">
      <c r="B42" t="s">
        <v>11</v>
      </c>
      <c r="C42">
        <v>-25178.170535267702</v>
      </c>
      <c r="D42">
        <v>-10003.1645472736</v>
      </c>
      <c r="E42">
        <v>112013.813906953</v>
      </c>
      <c r="F42">
        <v>4281</v>
      </c>
      <c r="G42">
        <v>1207</v>
      </c>
      <c r="I42">
        <f>C42-(F42*$I$3-G42*$J$3)</f>
        <v>-25178.170535267702</v>
      </c>
    </row>
    <row r="43" spans="2:10" x14ac:dyDescent="0.2">
      <c r="B43" t="s">
        <v>12</v>
      </c>
      <c r="C43">
        <v>-25171.5261630815</v>
      </c>
      <c r="D43">
        <v>-10099.1183241621</v>
      </c>
      <c r="E43">
        <v>112013.813906953</v>
      </c>
      <c r="F43">
        <v>4280.2211105552797</v>
      </c>
      <c r="G43">
        <v>1206.7788894447201</v>
      </c>
      <c r="I43">
        <f>C43-(F43*$I$3-G43*$J$3)</f>
        <v>-25171.5261630815</v>
      </c>
      <c r="J43">
        <f>I43-(SUM(F43:G43)/SUM(F42:G42))*I42</f>
        <v>2.0565131236508023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3:N43"/>
  <sheetViews>
    <sheetView workbookViewId="0">
      <selection activeCell="L4" sqref="L4:N9"/>
    </sheetView>
  </sheetViews>
  <sheetFormatPr baseColWidth="10" defaultRowHeight="16" x14ac:dyDescent="0.2"/>
  <sheetData>
    <row r="3" spans="2:14" x14ac:dyDescent="0.2">
      <c r="B3" t="s">
        <v>40</v>
      </c>
    </row>
    <row r="4" spans="2:14" x14ac:dyDescent="0.2">
      <c r="B4" t="s">
        <v>16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I4" t="s">
        <v>10</v>
      </c>
      <c r="J4" t="s">
        <v>17</v>
      </c>
      <c r="L4" t="s">
        <v>6</v>
      </c>
      <c r="M4" t="s">
        <v>28</v>
      </c>
      <c r="N4" t="s">
        <v>29</v>
      </c>
    </row>
    <row r="5" spans="2:14" x14ac:dyDescent="0.2">
      <c r="B5" t="s">
        <v>11</v>
      </c>
      <c r="C5">
        <v>-26325.154549999901</v>
      </c>
      <c r="D5">
        <v>-4.0727205309500096</v>
      </c>
      <c r="E5">
        <v>108255.7975</v>
      </c>
      <c r="F5">
        <v>3842</v>
      </c>
      <c r="G5">
        <v>1646</v>
      </c>
      <c r="I5">
        <f>C5-(F5*$I$3-G5*$J$3)</f>
        <v>-26325.154549999901</v>
      </c>
      <c r="L5">
        <v>0</v>
      </c>
      <c r="M5">
        <v>0.61045760740307742</v>
      </c>
      <c r="N5">
        <v>1.9085966381171602</v>
      </c>
    </row>
    <row r="6" spans="2:14" x14ac:dyDescent="0.2">
      <c r="B6" t="s">
        <v>20</v>
      </c>
      <c r="C6">
        <v>-26329.340950000002</v>
      </c>
      <c r="D6">
        <v>272.07963285</v>
      </c>
      <c r="E6">
        <v>108255.7975</v>
      </c>
      <c r="F6">
        <v>3842.7114999999999</v>
      </c>
      <c r="G6">
        <v>1646.2885000000001</v>
      </c>
      <c r="I6">
        <f>C6-(F6*$I$3-G6*$J$3)</f>
        <v>-26329.340950000002</v>
      </c>
      <c r="J6">
        <f>I6-(SUM(F6:G6)/SUM(F5:G5))*I5</f>
        <v>0.61045760740307742</v>
      </c>
      <c r="L6">
        <v>5</v>
      </c>
      <c r="M6">
        <v>0.64971625363978092</v>
      </c>
      <c r="N6">
        <v>1.8558741070446558</v>
      </c>
    </row>
    <row r="7" spans="2:14" x14ac:dyDescent="0.2">
      <c r="L7">
        <v>10</v>
      </c>
      <c r="M7">
        <v>0.80342824343460961</v>
      </c>
      <c r="N7">
        <v>1.8809022048080806</v>
      </c>
    </row>
    <row r="8" spans="2:14" x14ac:dyDescent="0.2">
      <c r="B8" t="s">
        <v>26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I8" t="s">
        <v>10</v>
      </c>
      <c r="J8" t="s">
        <v>17</v>
      </c>
      <c r="L8">
        <v>-5</v>
      </c>
      <c r="M8">
        <v>0.50957423459112761</v>
      </c>
      <c r="N8">
        <v>1.9651486151560675</v>
      </c>
    </row>
    <row r="9" spans="2:14" x14ac:dyDescent="0.2">
      <c r="B9" t="s">
        <v>11</v>
      </c>
      <c r="C9">
        <v>-26339.470799999999</v>
      </c>
      <c r="D9">
        <v>4995.4806849999904</v>
      </c>
      <c r="E9">
        <v>107814.851</v>
      </c>
      <c r="F9">
        <v>3842</v>
      </c>
      <c r="G9">
        <v>1646</v>
      </c>
      <c r="I9">
        <f>C9-(F9*$I$3-G9*$J$3)</f>
        <v>-26339.470799999999</v>
      </c>
      <c r="L9">
        <v>-10</v>
      </c>
      <c r="M9">
        <v>0.50678643403443857</v>
      </c>
      <c r="N9">
        <v>1.9607098852029594</v>
      </c>
    </row>
    <row r="10" spans="2:14" x14ac:dyDescent="0.2">
      <c r="B10" t="s">
        <v>20</v>
      </c>
      <c r="C10">
        <v>-26343.62055</v>
      </c>
      <c r="D10">
        <v>5276.8824350000004</v>
      </c>
      <c r="E10">
        <v>107814.851</v>
      </c>
      <c r="F10">
        <v>3842.7080000000001</v>
      </c>
      <c r="G10">
        <v>1646.2919999999999</v>
      </c>
      <c r="I10">
        <f>C10-(F10*$I$3-G10*$J$3)</f>
        <v>-26343.62055</v>
      </c>
      <c r="J10">
        <f>I10-(SUM(F10:G10)/SUM(F9:G9))*I9</f>
        <v>0.64971625363978092</v>
      </c>
    </row>
    <row r="12" spans="2:14" x14ac:dyDescent="0.2">
      <c r="B12" t="s">
        <v>24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I12" t="s">
        <v>10</v>
      </c>
      <c r="J12" t="s">
        <v>17</v>
      </c>
    </row>
    <row r="13" spans="2:14" x14ac:dyDescent="0.2">
      <c r="B13" t="s">
        <v>11</v>
      </c>
      <c r="C13">
        <v>-26352.159</v>
      </c>
      <c r="D13">
        <v>9994.0014649999994</v>
      </c>
      <c r="E13">
        <v>107386.7335</v>
      </c>
      <c r="F13">
        <v>3842</v>
      </c>
      <c r="G13">
        <v>1646</v>
      </c>
      <c r="I13">
        <f>C13-(F13*$I$3-G13*$J$3)</f>
        <v>-26352.159</v>
      </c>
    </row>
    <row r="14" spans="2:14" x14ac:dyDescent="0.2">
      <c r="B14" t="s">
        <v>20</v>
      </c>
      <c r="C14">
        <v>-26356.157350000001</v>
      </c>
      <c r="D14">
        <v>10282.848400000001</v>
      </c>
      <c r="E14">
        <v>107386.7335</v>
      </c>
      <c r="F14">
        <v>3842.7365</v>
      </c>
      <c r="G14">
        <v>1646.2635</v>
      </c>
      <c r="I14">
        <f>C14-(F14*$I$3-G14*$J$3)</f>
        <v>-26356.157350000001</v>
      </c>
      <c r="J14">
        <f>I14-(SUM(F14:G14)/SUM(F13:G13))*I13</f>
        <v>0.80342824343460961</v>
      </c>
    </row>
    <row r="16" spans="2:14" x14ac:dyDescent="0.2">
      <c r="B16" t="s">
        <v>27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I16" t="s">
        <v>10</v>
      </c>
      <c r="J16" t="s">
        <v>17</v>
      </c>
    </row>
    <row r="17" spans="2:10" x14ac:dyDescent="0.2">
      <c r="B17" t="s">
        <v>11</v>
      </c>
      <c r="C17">
        <v>-26309.056199999999</v>
      </c>
      <c r="D17">
        <v>-5004.971485</v>
      </c>
      <c r="E17">
        <v>108710.11350000001</v>
      </c>
      <c r="F17">
        <v>3842</v>
      </c>
      <c r="G17">
        <v>1646</v>
      </c>
      <c r="I17">
        <f>C17-(F17*$I$3-G17*$J$3)</f>
        <v>-26309.056199999999</v>
      </c>
    </row>
    <row r="18" spans="2:10" x14ac:dyDescent="0.2">
      <c r="B18" t="s">
        <v>20</v>
      </c>
      <c r="C18">
        <v>-26313.340550000099</v>
      </c>
      <c r="D18">
        <v>-4736.9532850000096</v>
      </c>
      <c r="E18">
        <v>108710.11350000001</v>
      </c>
      <c r="F18">
        <v>3842.6844999999998</v>
      </c>
      <c r="G18">
        <v>1646.3154999999999</v>
      </c>
      <c r="I18">
        <f>C18-(F18*$I$3-G18*$J$3)</f>
        <v>-26313.340550000099</v>
      </c>
      <c r="J18">
        <f>I18-(SUM(F18:G18)/SUM(F17:G17))*I17</f>
        <v>0.50957423459112761</v>
      </c>
    </row>
    <row r="20" spans="2:10" x14ac:dyDescent="0.2">
      <c r="B20" t="s">
        <v>25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I20" t="s">
        <v>10</v>
      </c>
      <c r="J20" t="s">
        <v>17</v>
      </c>
    </row>
    <row r="21" spans="2:10" x14ac:dyDescent="0.2">
      <c r="B21" t="s">
        <v>11</v>
      </c>
      <c r="C21">
        <v>-26291.012750000002</v>
      </c>
      <c r="D21">
        <v>-10005.5165</v>
      </c>
      <c r="E21">
        <v>109179.5275</v>
      </c>
      <c r="F21">
        <v>3842</v>
      </c>
      <c r="G21">
        <v>1646</v>
      </c>
      <c r="I21">
        <f>C21-(F21*$I$3-G21*$J$3)</f>
        <v>-26291.012750000002</v>
      </c>
    </row>
    <row r="22" spans="2:10" x14ac:dyDescent="0.2">
      <c r="B22" t="s">
        <v>20</v>
      </c>
      <c r="C22">
        <v>-26295.296600000001</v>
      </c>
      <c r="D22">
        <v>-9741.2275849999805</v>
      </c>
      <c r="E22">
        <v>109179.5275</v>
      </c>
      <c r="F22">
        <v>3842.7035000000001</v>
      </c>
      <c r="G22">
        <v>1646.2964999999999</v>
      </c>
      <c r="I22">
        <f>C22-(F22*$I$3-G22*$J$3)</f>
        <v>-26295.296600000001</v>
      </c>
      <c r="J22">
        <f>I22-(SUM(F22:G22)/SUM(F21:G21))*I21</f>
        <v>0.50678643403443857</v>
      </c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5" spans="2:10" x14ac:dyDescent="0.2"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I25" t="s">
        <v>10</v>
      </c>
      <c r="J25" t="s">
        <v>17</v>
      </c>
    </row>
    <row r="26" spans="2:10" x14ac:dyDescent="0.2">
      <c r="B26" t="s">
        <v>11</v>
      </c>
      <c r="C26">
        <v>-26325.131249999999</v>
      </c>
      <c r="D26">
        <v>-5.4217165670000096</v>
      </c>
      <c r="E26">
        <v>108255.88099999999</v>
      </c>
      <c r="F26">
        <v>3842</v>
      </c>
      <c r="G26">
        <v>1646</v>
      </c>
      <c r="I26">
        <f>C26-(F26*$I$3-G26*$J$3)</f>
        <v>-26325.131249999999</v>
      </c>
    </row>
    <row r="27" spans="2:10" x14ac:dyDescent="0.2">
      <c r="B27" t="s">
        <v>12</v>
      </c>
      <c r="C27">
        <v>-26318.425800000001</v>
      </c>
      <c r="D27">
        <v>-108.7844154398</v>
      </c>
      <c r="E27">
        <v>108255.88099999999</v>
      </c>
      <c r="F27">
        <v>3841.2979999999998</v>
      </c>
      <c r="G27">
        <v>1645.702</v>
      </c>
      <c r="I27">
        <f>C27-(F27*$I$3-G27*$J$3)</f>
        <v>-26318.425800000001</v>
      </c>
      <c r="J27">
        <f>I27-(SUM(F27:G27)/SUM(F26:G26))*I26</f>
        <v>1.9085966381171602</v>
      </c>
    </row>
    <row r="29" spans="2:10" x14ac:dyDescent="0.2">
      <c r="B29" t="s">
        <v>30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I29" t="s">
        <v>10</v>
      </c>
      <c r="J29" t="s">
        <v>17</v>
      </c>
    </row>
    <row r="30" spans="2:10" x14ac:dyDescent="0.2">
      <c r="B30" t="s">
        <v>11</v>
      </c>
      <c r="C30">
        <v>-26339.523700000002</v>
      </c>
      <c r="D30">
        <v>4995.6509100000103</v>
      </c>
      <c r="E30">
        <v>107815.132</v>
      </c>
      <c r="F30">
        <v>3842</v>
      </c>
      <c r="G30">
        <v>1646</v>
      </c>
      <c r="I30">
        <f>C30-(F30*$I$3-G30*$J$3)</f>
        <v>-26339.523700000002</v>
      </c>
    </row>
    <row r="31" spans="2:10" x14ac:dyDescent="0.2">
      <c r="B31" t="s">
        <v>12</v>
      </c>
      <c r="C31">
        <v>-26332.868350000099</v>
      </c>
      <c r="D31">
        <v>4885.458885</v>
      </c>
      <c r="E31">
        <v>107815.132</v>
      </c>
      <c r="F31">
        <v>3841.2809999999999</v>
      </c>
      <c r="G31">
        <v>1645.7190000000001</v>
      </c>
      <c r="I31">
        <f>C31-(F31*$I$3-G31*$J$3)</f>
        <v>-26332.868350000099</v>
      </c>
      <c r="J31">
        <f>I31-(SUM(F31:G31)/SUM(F30:G30))*I30</f>
        <v>1.8558741070446558</v>
      </c>
    </row>
    <row r="33" spans="2:10" x14ac:dyDescent="0.2">
      <c r="B33" t="s">
        <v>21</v>
      </c>
      <c r="C33" t="s">
        <v>5</v>
      </c>
      <c r="D33" t="s">
        <v>6</v>
      </c>
      <c r="E33" t="s">
        <v>7</v>
      </c>
      <c r="F33" t="s">
        <v>8</v>
      </c>
      <c r="G33" t="s">
        <v>9</v>
      </c>
      <c r="I33" t="s">
        <v>10</v>
      </c>
      <c r="J33" t="s">
        <v>17</v>
      </c>
    </row>
    <row r="34" spans="2:10" x14ac:dyDescent="0.2">
      <c r="B34" t="s">
        <v>11</v>
      </c>
      <c r="C34">
        <v>-26352.266299999999</v>
      </c>
      <c r="D34">
        <v>9994.5125949999892</v>
      </c>
      <c r="E34">
        <v>107386.05499999999</v>
      </c>
      <c r="F34">
        <v>3842</v>
      </c>
      <c r="G34">
        <v>1646</v>
      </c>
      <c r="I34">
        <f>C34-(F34*$I$3-G34*$J$3)</f>
        <v>-26352.266299999999</v>
      </c>
    </row>
    <row r="35" spans="2:10" x14ac:dyDescent="0.2">
      <c r="B35" t="s">
        <v>12</v>
      </c>
      <c r="C35">
        <v>-26345.583600000002</v>
      </c>
      <c r="D35">
        <v>9885.2435499999901</v>
      </c>
      <c r="E35">
        <v>107386.05499999999</v>
      </c>
      <c r="F35">
        <v>3841.2975000000001</v>
      </c>
      <c r="G35">
        <v>1645.7025000000001</v>
      </c>
      <c r="I35">
        <f>C35-(F35*$I$3-G35*$J$3)</f>
        <v>-26345.583600000002</v>
      </c>
      <c r="J35">
        <f>I35-(SUM(F35:G35)/SUM(F34:G34))*I34</f>
        <v>1.8809022048080806</v>
      </c>
    </row>
    <row r="37" spans="2:10" x14ac:dyDescent="0.2">
      <c r="B37" t="s">
        <v>31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I37" t="s">
        <v>10</v>
      </c>
      <c r="J37" t="s">
        <v>17</v>
      </c>
    </row>
    <row r="38" spans="2:10" x14ac:dyDescent="0.2">
      <c r="B38" t="s">
        <v>11</v>
      </c>
      <c r="C38">
        <v>-26308.930799999998</v>
      </c>
      <c r="D38">
        <v>-5004.4077600000001</v>
      </c>
      <c r="E38">
        <v>108710.4495</v>
      </c>
      <c r="F38">
        <v>3842</v>
      </c>
      <c r="G38">
        <v>1646</v>
      </c>
      <c r="I38">
        <f>C38-(F38*$I$3-G38*$J$3)</f>
        <v>-26308.930799999998</v>
      </c>
    </row>
    <row r="39" spans="2:10" x14ac:dyDescent="0.2">
      <c r="B39" t="s">
        <v>12</v>
      </c>
      <c r="C39">
        <v>-26302.171750000001</v>
      </c>
      <c r="D39">
        <v>-5108.0230750000001</v>
      </c>
      <c r="E39">
        <v>108710.4495</v>
      </c>
      <c r="F39">
        <v>3841.2955000000002</v>
      </c>
      <c r="G39">
        <v>1645.7045000000001</v>
      </c>
      <c r="I39">
        <f>C39-(F39*$I$3-G39*$J$3)</f>
        <v>-26302.171750000001</v>
      </c>
      <c r="J39">
        <f>I39-(SUM(F39:G39)/SUM(F38:G38))*I38</f>
        <v>1.9651486151560675</v>
      </c>
    </row>
    <row r="41" spans="2:10" x14ac:dyDescent="0.2">
      <c r="B41" t="s">
        <v>22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I41" t="s">
        <v>10</v>
      </c>
      <c r="J41" t="s">
        <v>17</v>
      </c>
    </row>
    <row r="42" spans="2:10" x14ac:dyDescent="0.2">
      <c r="B42" t="s">
        <v>11</v>
      </c>
      <c r="C42">
        <v>-26290.758549999999</v>
      </c>
      <c r="D42">
        <v>-10005.17949</v>
      </c>
      <c r="E42">
        <v>109180.29399999999</v>
      </c>
      <c r="F42">
        <v>3842</v>
      </c>
      <c r="G42">
        <v>1646</v>
      </c>
      <c r="I42">
        <f>C42-(F42*$I$3-G42*$J$3)</f>
        <v>-26290.758549999999</v>
      </c>
    </row>
    <row r="43" spans="2:10" x14ac:dyDescent="0.2">
      <c r="B43" t="s">
        <v>12</v>
      </c>
      <c r="C43">
        <v>-26284.007249999999</v>
      </c>
      <c r="D43">
        <v>-10103.06638</v>
      </c>
      <c r="E43">
        <v>109180.29399999999</v>
      </c>
      <c r="F43">
        <v>3841.297</v>
      </c>
      <c r="G43">
        <v>1645.703</v>
      </c>
      <c r="I43">
        <f>C43-(F43*$I$3-G43*$J$3)</f>
        <v>-26284.007249999999</v>
      </c>
      <c r="J43">
        <f>I43-(SUM(F43:G43)/SUM(F42:G42))*I42</f>
        <v>1.9607098852029594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3:N43"/>
  <sheetViews>
    <sheetView workbookViewId="0">
      <selection activeCell="L4" sqref="L4:N9"/>
    </sheetView>
  </sheetViews>
  <sheetFormatPr baseColWidth="10" defaultRowHeight="16" x14ac:dyDescent="0.2"/>
  <sheetData>
    <row r="3" spans="2:14" x14ac:dyDescent="0.2">
      <c r="B3" t="s">
        <v>40</v>
      </c>
    </row>
    <row r="4" spans="2:14" x14ac:dyDescent="0.2">
      <c r="B4" t="s">
        <v>16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I4" t="s">
        <v>10</v>
      </c>
      <c r="J4" t="s">
        <v>17</v>
      </c>
      <c r="L4" t="s">
        <v>6</v>
      </c>
      <c r="M4" t="s">
        <v>28</v>
      </c>
      <c r="N4" t="s">
        <v>29</v>
      </c>
    </row>
    <row r="5" spans="2:14" x14ac:dyDescent="0.2">
      <c r="B5" t="s">
        <v>11</v>
      </c>
      <c r="C5">
        <v>-29373.73475</v>
      </c>
      <c r="D5">
        <v>-4.2705083381</v>
      </c>
      <c r="E5">
        <v>101893.753</v>
      </c>
      <c r="F5">
        <v>2635</v>
      </c>
      <c r="G5">
        <v>2853</v>
      </c>
      <c r="I5">
        <f>C5-(F5*$I$3-G5*$J$3)</f>
        <v>-29373.73475</v>
      </c>
      <c r="L5">
        <v>0</v>
      </c>
      <c r="M5">
        <v>0.85415691508387681</v>
      </c>
    </row>
    <row r="6" spans="2:14" x14ac:dyDescent="0.2">
      <c r="B6" t="s">
        <v>20</v>
      </c>
      <c r="C6">
        <v>-29378.232950000001</v>
      </c>
      <c r="D6">
        <v>395.65964650000097</v>
      </c>
      <c r="E6">
        <v>101893.753</v>
      </c>
      <c r="F6">
        <v>2635.4895000000001</v>
      </c>
      <c r="G6">
        <v>2853.5104999999999</v>
      </c>
      <c r="I6">
        <f>C6-(F6*$I$3-G6*$J$3)</f>
        <v>-29378.232950000001</v>
      </c>
      <c r="J6">
        <f>I6-(SUM(F6:G6)/SUM(F5:G5))*I5</f>
        <v>0.85415691508387681</v>
      </c>
      <c r="L6">
        <v>5</v>
      </c>
      <c r="M6">
        <v>0.92835995808491134</v>
      </c>
    </row>
    <row r="7" spans="2:14" x14ac:dyDescent="0.2">
      <c r="L7">
        <v>10</v>
      </c>
      <c r="M7">
        <v>1.0515357325057266</v>
      </c>
    </row>
    <row r="8" spans="2:14" x14ac:dyDescent="0.2">
      <c r="B8" t="s">
        <v>26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I8" t="s">
        <v>10</v>
      </c>
      <c r="J8" t="s">
        <v>17</v>
      </c>
      <c r="L8">
        <v>-5</v>
      </c>
      <c r="M8">
        <v>0.76476766581617994</v>
      </c>
    </row>
    <row r="9" spans="2:14" x14ac:dyDescent="0.2">
      <c r="B9" t="s">
        <v>11</v>
      </c>
      <c r="C9">
        <v>-29386.648249999998</v>
      </c>
      <c r="D9">
        <v>4997.6971399999902</v>
      </c>
      <c r="E9">
        <v>101583.391</v>
      </c>
      <c r="F9">
        <v>2635</v>
      </c>
      <c r="G9">
        <v>2853</v>
      </c>
      <c r="I9">
        <f>C9-(F9*$I$3-G9*$J$3)</f>
        <v>-29386.648249999998</v>
      </c>
      <c r="L9">
        <v>-10</v>
      </c>
      <c r="M9">
        <v>0.70872934584258473</v>
      </c>
    </row>
    <row r="10" spans="2:14" x14ac:dyDescent="0.2">
      <c r="B10" t="s">
        <v>20</v>
      </c>
      <c r="C10">
        <v>-29391.0746</v>
      </c>
      <c r="D10">
        <v>5401.5871100000004</v>
      </c>
      <c r="E10">
        <v>101583.391</v>
      </c>
      <c r="F10">
        <v>2635.49</v>
      </c>
      <c r="G10">
        <v>2853.51</v>
      </c>
      <c r="I10">
        <f>C10-(F10*$I$3-G10*$J$3)</f>
        <v>-29391.0746</v>
      </c>
      <c r="J10">
        <f>I10-(SUM(F10:G10)/SUM(F9:G9))*I9</f>
        <v>0.92835995808491134</v>
      </c>
    </row>
    <row r="12" spans="2:14" x14ac:dyDescent="0.2">
      <c r="B12" t="s">
        <v>24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I12" t="s">
        <v>10</v>
      </c>
      <c r="J12" t="s">
        <v>17</v>
      </c>
    </row>
    <row r="13" spans="2:14" x14ac:dyDescent="0.2">
      <c r="B13" t="s">
        <v>11</v>
      </c>
      <c r="C13">
        <v>-29397.491300000002</v>
      </c>
      <c r="D13">
        <v>9993.5360999999994</v>
      </c>
      <c r="E13">
        <v>101283.77</v>
      </c>
      <c r="F13">
        <v>2635</v>
      </c>
      <c r="G13">
        <v>2853</v>
      </c>
      <c r="I13">
        <f>C13-(F13*$I$3-G13*$J$3)</f>
        <v>-29397.491300000002</v>
      </c>
    </row>
    <row r="14" spans="2:14" x14ac:dyDescent="0.2">
      <c r="B14" t="s">
        <v>20</v>
      </c>
      <c r="C14">
        <v>-29401.796450000002</v>
      </c>
      <c r="D14">
        <v>10411.10205</v>
      </c>
      <c r="E14">
        <v>101283.77</v>
      </c>
      <c r="F14">
        <v>2635.5039999999999</v>
      </c>
      <c r="G14">
        <v>2853.4960000000001</v>
      </c>
      <c r="I14">
        <f>C14-(F14*$I$3-G14*$J$3)</f>
        <v>-29401.796450000002</v>
      </c>
      <c r="J14">
        <f>I14-(SUM(F14:G14)/SUM(F13:G13))*I13</f>
        <v>1.0515357325057266</v>
      </c>
    </row>
    <row r="16" spans="2:14" x14ac:dyDescent="0.2">
      <c r="B16" t="s">
        <v>27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I16" t="s">
        <v>10</v>
      </c>
      <c r="J16" t="s">
        <v>17</v>
      </c>
    </row>
    <row r="17" spans="2:10" x14ac:dyDescent="0.2">
      <c r="B17" t="s">
        <v>11</v>
      </c>
      <c r="C17">
        <v>-29359.799350000001</v>
      </c>
      <c r="D17">
        <v>-5007.1899549999898</v>
      </c>
      <c r="E17">
        <v>102210.8845</v>
      </c>
      <c r="F17">
        <v>2635</v>
      </c>
      <c r="G17">
        <v>2853</v>
      </c>
      <c r="I17">
        <f>C17-(F17*$I$3-G17*$J$3)</f>
        <v>-29359.799350000001</v>
      </c>
    </row>
    <row r="18" spans="2:10" x14ac:dyDescent="0.2">
      <c r="B18" t="s">
        <v>20</v>
      </c>
      <c r="C18">
        <v>-29364.384399999999</v>
      </c>
      <c r="D18">
        <v>-4612.7068799999997</v>
      </c>
      <c r="E18">
        <v>102210.8845</v>
      </c>
      <c r="F18">
        <v>2635.48</v>
      </c>
      <c r="G18">
        <v>2853.52</v>
      </c>
      <c r="I18">
        <f>C18-(F18*$I$3-G18*$J$3)</f>
        <v>-29364.384399999999</v>
      </c>
      <c r="J18">
        <f>I18-(SUM(F18:G18)/SUM(F17:G17))*I17</f>
        <v>0.76476766581617994</v>
      </c>
    </row>
    <row r="20" spans="2:10" x14ac:dyDescent="0.2">
      <c r="B20" t="s">
        <v>25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I20" t="s">
        <v>10</v>
      </c>
      <c r="J20" t="s">
        <v>17</v>
      </c>
    </row>
    <row r="21" spans="2:10" x14ac:dyDescent="0.2">
      <c r="B21" t="s">
        <v>11</v>
      </c>
      <c r="C21">
        <v>-29344.497050000002</v>
      </c>
      <c r="D21">
        <v>-10006.527330000001</v>
      </c>
      <c r="E21">
        <v>102534.931</v>
      </c>
      <c r="F21">
        <v>2635</v>
      </c>
      <c r="G21">
        <v>2853</v>
      </c>
      <c r="I21">
        <f>C21-(F21*$I$3-G21*$J$3)</f>
        <v>-29344.497050000002</v>
      </c>
    </row>
    <row r="22" spans="2:10" x14ac:dyDescent="0.2">
      <c r="B22" t="s">
        <v>20</v>
      </c>
      <c r="C22">
        <v>-29349.13535</v>
      </c>
      <c r="D22">
        <v>-9618.4643050000195</v>
      </c>
      <c r="E22">
        <v>102534.931</v>
      </c>
      <c r="F22">
        <v>2635.5005000000001</v>
      </c>
      <c r="G22">
        <v>2853.4994999999999</v>
      </c>
      <c r="I22">
        <f>C22-(F22*$I$3-G22*$J$3)</f>
        <v>-29349.13535</v>
      </c>
      <c r="J22">
        <f>I22-(SUM(F22:G22)/SUM(F21:G21))*I21</f>
        <v>0.70872934584258473</v>
      </c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5" spans="2:10" x14ac:dyDescent="0.2"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I25" t="s">
        <v>10</v>
      </c>
      <c r="J25" t="s">
        <v>17</v>
      </c>
    </row>
    <row r="26" spans="2:10" x14ac:dyDescent="0.2">
      <c r="B26" t="s">
        <v>11</v>
      </c>
      <c r="C26">
        <v>-29373.7087543772</v>
      </c>
      <c r="D26">
        <v>-4.2789154992996403</v>
      </c>
      <c r="E26">
        <v>101893.133066533</v>
      </c>
      <c r="F26">
        <v>2635</v>
      </c>
      <c r="G26">
        <v>2853</v>
      </c>
      <c r="I26">
        <f>C26-(F26*$I$3-G26*$J$3)</f>
        <v>-29373.7087543772</v>
      </c>
    </row>
    <row r="27" spans="2:10" x14ac:dyDescent="0.2">
      <c r="B27" t="s">
        <v>12</v>
      </c>
      <c r="C27">
        <v>-29366.232866433202</v>
      </c>
      <c r="D27">
        <v>-125.41575085993</v>
      </c>
      <c r="E27">
        <v>101893.133066533</v>
      </c>
      <c r="F27">
        <v>2634.5142571285601</v>
      </c>
      <c r="G27">
        <v>2852.4857428714399</v>
      </c>
      <c r="I27">
        <f>C27-(F27*$I$3-G27*$J$3)</f>
        <v>-29366.232866433202</v>
      </c>
      <c r="J27">
        <f>I27-(SUM(F27:G27)/SUM(F26:G26))*I26</f>
        <v>2.1235357657205896</v>
      </c>
    </row>
    <row r="29" spans="2:10" x14ac:dyDescent="0.2">
      <c r="B29" t="s">
        <v>30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I29" t="s">
        <v>10</v>
      </c>
      <c r="J29" t="s">
        <v>17</v>
      </c>
    </row>
    <row r="30" spans="2:10" x14ac:dyDescent="0.2">
      <c r="B30" t="s">
        <v>11</v>
      </c>
      <c r="I30">
        <f>C30-(F30*$I$3-G30*$J$3)</f>
        <v>0</v>
      </c>
    </row>
    <row r="31" spans="2:10" x14ac:dyDescent="0.2">
      <c r="B31" t="s">
        <v>12</v>
      </c>
      <c r="I31">
        <f>C31-(F31*$I$3-G31*$J$3)</f>
        <v>0</v>
      </c>
      <c r="J31" t="e">
        <f>I31-(SUM(F31:G31)/SUM(F30:G30))*I30</f>
        <v>#DIV/0!</v>
      </c>
    </row>
    <row r="33" spans="2:10" x14ac:dyDescent="0.2">
      <c r="B33" t="s">
        <v>21</v>
      </c>
      <c r="C33" t="s">
        <v>5</v>
      </c>
      <c r="D33" t="s">
        <v>6</v>
      </c>
      <c r="E33" t="s">
        <v>7</v>
      </c>
      <c r="F33" t="s">
        <v>8</v>
      </c>
      <c r="G33" t="s">
        <v>9</v>
      </c>
      <c r="I33" t="s">
        <v>10</v>
      </c>
      <c r="J33" t="s">
        <v>17</v>
      </c>
    </row>
    <row r="34" spans="2:10" x14ac:dyDescent="0.2">
      <c r="B34" t="s">
        <v>11</v>
      </c>
      <c r="I34">
        <f>C34-(F34*$I$3-G34*$J$3)</f>
        <v>0</v>
      </c>
    </row>
    <row r="35" spans="2:10" x14ac:dyDescent="0.2">
      <c r="B35" t="s">
        <v>12</v>
      </c>
      <c r="I35">
        <f>C35-(F35*$I$3-G35*$J$3)</f>
        <v>0</v>
      </c>
      <c r="J35" t="e">
        <f>I35-(SUM(F35:G35)/SUM(F34:G34))*I34</f>
        <v>#DIV/0!</v>
      </c>
    </row>
    <row r="37" spans="2:10" x14ac:dyDescent="0.2">
      <c r="B37" t="s">
        <v>31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I37" t="s">
        <v>10</v>
      </c>
      <c r="J37" t="s">
        <v>17</v>
      </c>
    </row>
    <row r="38" spans="2:10" x14ac:dyDescent="0.2">
      <c r="B38" t="s">
        <v>11</v>
      </c>
      <c r="I38">
        <f>C38-(F38*$I$3-G38*$J$3)</f>
        <v>0</v>
      </c>
    </row>
    <row r="39" spans="2:10" x14ac:dyDescent="0.2">
      <c r="B39" t="s">
        <v>12</v>
      </c>
      <c r="I39">
        <f>C39-(F39*$I$3-G39*$J$3)</f>
        <v>0</v>
      </c>
      <c r="J39" t="e">
        <f>I39-(SUM(F39:G39)/SUM(F38:G38))*I38</f>
        <v>#DIV/0!</v>
      </c>
    </row>
    <row r="41" spans="2:10" x14ac:dyDescent="0.2">
      <c r="B41" t="s">
        <v>22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I41" t="s">
        <v>10</v>
      </c>
      <c r="J41" t="s">
        <v>17</v>
      </c>
    </row>
    <row r="42" spans="2:10" x14ac:dyDescent="0.2">
      <c r="B42" t="s">
        <v>11</v>
      </c>
      <c r="I42">
        <f>C42-(F42*$I$3-G42*$J$3)</f>
        <v>0</v>
      </c>
    </row>
    <row r="43" spans="2:10" x14ac:dyDescent="0.2">
      <c r="B43" t="s">
        <v>12</v>
      </c>
      <c r="I43">
        <f>C43-(F43*$I$3-G43*$J$3)</f>
        <v>0</v>
      </c>
      <c r="J43" t="e">
        <f>I43-(SUM(F43:G43)/SUM(F42:G42))*I42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45" workbookViewId="0">
      <selection activeCell="L52" sqref="L52:N5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-36903.076200000003</v>
      </c>
      <c r="H3">
        <v>0</v>
      </c>
      <c r="I3">
        <f>E3/5488</f>
        <v>-4.0369171465014571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-22163.7706</v>
      </c>
      <c r="H4">
        <v>5</v>
      </c>
      <c r="I4">
        <f t="shared" ref="I4:I7" si="0">E4/5488</f>
        <v>-4.038587937317784</v>
      </c>
    </row>
    <row r="5" spans="2:14" x14ac:dyDescent="0.2">
      <c r="D5">
        <v>10</v>
      </c>
      <c r="E5">
        <v>-22170.4944</v>
      </c>
      <c r="H5">
        <v>10</v>
      </c>
      <c r="I5">
        <f t="shared" si="0"/>
        <v>-4.0398131195335276</v>
      </c>
    </row>
    <row r="6" spans="2:14" x14ac:dyDescent="0.2">
      <c r="B6" t="s">
        <v>3</v>
      </c>
      <c r="D6">
        <v>-5</v>
      </c>
      <c r="E6">
        <v>-22142.7012</v>
      </c>
      <c r="H6">
        <v>-5</v>
      </c>
      <c r="I6">
        <f t="shared" si="0"/>
        <v>-4.0347487609329447</v>
      </c>
    </row>
    <row r="7" spans="2:14" x14ac:dyDescent="0.2">
      <c r="D7">
        <v>-10</v>
      </c>
      <c r="E7">
        <v>-22127.891199999998</v>
      </c>
      <c r="H7">
        <v>-10</v>
      </c>
      <c r="I7">
        <f t="shared" si="0"/>
        <v>-4.0320501457725948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C11-(F11*$I$3-G11*$J$3)</f>
        <v>-51857.877630466472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C12-(F12*$I$3-G12*$J$3)</f>
        <v>-51865.718195029156</v>
      </c>
      <c r="J12">
        <f>I12-(SUM(F12:G12)/SUM(F11:G11))*I11</f>
        <v>1.6087571629759623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C15-(F15*$I$3-G15*$J$3)</f>
        <v>-51869.101430466471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C16-(F16*$I$3-G16*$J$3)</f>
        <v>-51876.799305120265</v>
      </c>
      <c r="J16">
        <f>I16-(SUM(F16:G16)/SUM(F15:G15))*I15</f>
        <v>1.7534922249324154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C19-(F19*$I$3-G19*$J$3)</f>
        <v>-51878.369530466472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C20-(F20*$I$3-G20*$J$3)</f>
        <v>-51885.976111313321</v>
      </c>
      <c r="J20">
        <f>I20-(SUM(F20:G20)/SUM(F19:G19))*I19</f>
        <v>1.8464748256083112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C23-(F23*$I$3-G23*$J$3)</f>
        <v>-51846.603430466574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C24-(F24*$I$3-G24*$J$3)</f>
        <v>-51854.397076449983</v>
      </c>
      <c r="J24">
        <f>I24-(SUM(F24:G24)/SUM(F23:G23))*I23</f>
        <v>1.653621405515878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C27-(F27*$I$3-G27*$J$3)</f>
        <v>-51833.028430466467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C28-(F28*$I$3-G28*$J$3)</f>
        <v>-51840.66363539359</v>
      </c>
      <c r="J28">
        <f>I28-(SUM(F28:G28)/SUM(F27:G27))*I27</f>
        <v>1.8095888830866897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C32-(F32*$I$3-G32*$J$3)</f>
        <v>-51858.462130466476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C33-(F33*$I$3-G33*$J$3)</f>
        <v>-51846.480094574072</v>
      </c>
      <c r="J33">
        <f>I33-(SUM(F33:G33)/SUM(F32:G32))*I32</f>
        <v>2.5326076616329374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C36-(F36*$I$3-G36*$J$3)</f>
        <v>-51869.431530466478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C37-(F37*$I$3-G37*$J$3)</f>
        <v>-51857.221492279066</v>
      </c>
      <c r="J37">
        <f>I37-(SUM(F37:G37)/SUM(F36:G36))*I36</f>
        <v>2.7586111592681846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C40-(F40*$I$3-G40*$J$3)</f>
        <v>-51878.914630466476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C41-(F41*$I$3-G41*$J$3)</f>
        <v>-51867.196964300747</v>
      </c>
      <c r="J41">
        <f>I41-(SUM(F41:G41)/SUM(F40:G40))*I40</f>
        <v>2.2645111674646614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C44-(F44*$I$3-G44*$J$3)</f>
        <v>-51846.608930466471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C45-(F45*$I$3-G45*$J$3)</f>
        <v>-51834.95275420964</v>
      </c>
      <c r="J45">
        <f>I45-(SUM(F45:G45)/SUM(F44:G44))*I44</f>
        <v>2.20890786570817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C48-(F48*$I$3-G48*$J$3)</f>
        <v>-51833.650930466472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C49-(F49*$I$3-G49*$J$3)</f>
        <v>-51822.077515448254</v>
      </c>
      <c r="J49">
        <f>I49-(SUM(F49:G49)/SUM(F48:G48))*I48</f>
        <v>2.1285077787033515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</row>
    <row r="54" spans="2:14" x14ac:dyDescent="0.2">
      <c r="B54" t="s">
        <v>11</v>
      </c>
      <c r="I54">
        <f>C54-(F54*$I$3-G54*$J$3)</f>
        <v>0</v>
      </c>
      <c r="L54">
        <v>5</v>
      </c>
    </row>
    <row r="55" spans="2:14" x14ac:dyDescent="0.2">
      <c r="B55" t="s">
        <v>20</v>
      </c>
      <c r="I55">
        <f>C55-(F55*$I$3-G55*$J$3)</f>
        <v>0</v>
      </c>
      <c r="J55" t="e">
        <f>I55-(SUM(F55:G55)/SUM(F54:G54))*I54</f>
        <v>#DIV/0!</v>
      </c>
      <c r="L55">
        <v>10</v>
      </c>
    </row>
    <row r="56" spans="2:14" x14ac:dyDescent="0.2">
      <c r="L56">
        <v>-5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</row>
    <row r="58" spans="2:14" x14ac:dyDescent="0.2">
      <c r="B58" t="s">
        <v>11</v>
      </c>
      <c r="I58">
        <f>C58-(F58*$I$3-G58*$J$3)</f>
        <v>0</v>
      </c>
    </row>
    <row r="59" spans="2:14" x14ac:dyDescent="0.2">
      <c r="B59" t="s">
        <v>20</v>
      </c>
      <c r="I59">
        <f>C59-(F59*$I$3-G59*$J$3)</f>
        <v>0</v>
      </c>
      <c r="J59" t="e">
        <f>I59-(SUM(F59:G59)/SUM(F58:G58))*I58</f>
        <v>#DIV/0!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I62">
        <f>C62-(F62*$I$3-G62*$J$3)</f>
        <v>0</v>
      </c>
    </row>
    <row r="63" spans="2:14" x14ac:dyDescent="0.2">
      <c r="B63" t="s">
        <v>20</v>
      </c>
      <c r="I63">
        <f>C63-(F63*$I$3-G63*$J$3)</f>
        <v>0</v>
      </c>
      <c r="J63" t="e">
        <f>I63-(SUM(F63:G63)/SUM(F62:G62))*I62</f>
        <v>#DIV/0!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I66">
        <f>C66-(F66*$I$3-G66*$J$3)</f>
        <v>0</v>
      </c>
    </row>
    <row r="67" spans="2:10" x14ac:dyDescent="0.2">
      <c r="B67" t="s">
        <v>20</v>
      </c>
      <c r="I67">
        <f>C67-(F67*$I$3-G67*$J$3)</f>
        <v>0</v>
      </c>
      <c r="J67" t="e">
        <f>I67-(SUM(F67:G67)/SUM(F66:G66))*I66</f>
        <v>#DIV/0!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I70">
        <f>C70-(F70*$I$3-G70*$J$3)</f>
        <v>0</v>
      </c>
    </row>
    <row r="71" spans="2:10" x14ac:dyDescent="0.2">
      <c r="B71" t="s">
        <v>20</v>
      </c>
      <c r="I71">
        <f>C71-(F71*$I$3-G71*$J$3)</f>
        <v>0</v>
      </c>
      <c r="J71" t="e">
        <f>I71-(SUM(F71:G71)/SUM(F70:G70))*I70</f>
        <v>#DIV/0!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I75">
        <f>C75-(F75*$I$3-G75*$J$3)</f>
        <v>0</v>
      </c>
    </row>
    <row r="76" spans="2:10" x14ac:dyDescent="0.2">
      <c r="B76" t="s">
        <v>12</v>
      </c>
      <c r="I76">
        <f>C76-(F76*$I$3-G76*$J$3)</f>
        <v>0</v>
      </c>
      <c r="J76" t="e">
        <f>I76-(SUM(F76:G76)/SUM(F75:G75))*I75</f>
        <v>#DIV/0!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I79">
        <f>C79-(F79*$I$3-G79*$J$3)</f>
        <v>0</v>
      </c>
    </row>
    <row r="80" spans="2:10" x14ac:dyDescent="0.2">
      <c r="B80" t="s">
        <v>12</v>
      </c>
      <c r="I80">
        <f>C80-(F80*$I$3-G80*$J$3)</f>
        <v>0</v>
      </c>
      <c r="J80" t="e">
        <f>I80-(SUM(F80:G80)/SUM(F79:G79))*I79</f>
        <v>#DIV/0!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I83">
        <f>C83-(F83*$I$3-G83*$J$3)</f>
        <v>0</v>
      </c>
    </row>
    <row r="84" spans="2:10" x14ac:dyDescent="0.2">
      <c r="B84" t="s">
        <v>12</v>
      </c>
      <c r="I84">
        <f>C84-(F84*$I$3-G84*$J$3)</f>
        <v>0</v>
      </c>
      <c r="J84" t="e">
        <f>I84-(SUM(F84:G84)/SUM(F83:G83))*I83</f>
        <v>#DIV/0!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I87">
        <f>C87-(F87*$I$3-G87*$J$3)</f>
        <v>0</v>
      </c>
    </row>
    <row r="88" spans="2:10" x14ac:dyDescent="0.2">
      <c r="B88" t="s">
        <v>12</v>
      </c>
      <c r="I88">
        <f>C88-(F88*$I$3-G88*$J$3)</f>
        <v>0</v>
      </c>
      <c r="J88" t="e">
        <f>I88-(SUM(F88:G88)/SUM(F87:G87))*I87</f>
        <v>#DIV/0!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I91">
        <f>C91-(F91*$I$3-G91*$J$3)</f>
        <v>0</v>
      </c>
    </row>
    <row r="92" spans="2:10" x14ac:dyDescent="0.2">
      <c r="B92" t="s">
        <v>12</v>
      </c>
      <c r="I92">
        <f>C92-(F92*$I$3-G92*$J$3)</f>
        <v>0</v>
      </c>
      <c r="J92" t="e">
        <f>I92-(SUM(F92:G92)/SUM(F91:G91))*I91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2021-04-26T19:37:00Z</dcterms:created>
  <dcterms:modified xsi:type="dcterms:W3CDTF">2021-05-24T23:25:31Z</dcterms:modified>
</cp:coreProperties>
</file>